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Z:\heer &amp; baumgartner AG\Kundenbriefe\2025\"/>
    </mc:Choice>
  </mc:AlternateContent>
  <xr:revisionPtr revIDLastSave="0" documentId="13_ncr:1_{89246405-25B5-4867-A83B-22C5477CCD84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Inventarliste" sheetId="1" r:id="rId1"/>
  </sheets>
  <definedNames>
    <definedName name="__xlnm_Print_Area" localSheetId="0">Inventarliste!$A$1:$C$122</definedName>
    <definedName name="Transactions" localSheetId="0">Inventarliste!$B$118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29" i="1" l="1"/>
  <c r="K29" i="1"/>
  <c r="G29" i="1"/>
  <c r="O28" i="1"/>
  <c r="K28" i="1"/>
  <c r="G28" i="1"/>
  <c r="O27" i="1"/>
  <c r="K27" i="1"/>
  <c r="G27" i="1"/>
  <c r="O26" i="1"/>
  <c r="K26" i="1"/>
  <c r="G26" i="1"/>
  <c r="O24" i="1"/>
  <c r="B162" i="1"/>
  <c r="G75" i="1"/>
  <c r="G14" i="1"/>
  <c r="G35" i="1" s="1"/>
  <c r="K14" i="1"/>
  <c r="K24" i="1" s="1"/>
  <c r="O126" i="1"/>
  <c r="O112" i="1"/>
  <c r="O86" i="1"/>
  <c r="O73" i="1"/>
  <c r="O57" i="1"/>
  <c r="O35" i="1"/>
  <c r="O14" i="1"/>
  <c r="B155" i="1"/>
  <c r="O135" i="1"/>
  <c r="O134" i="1"/>
  <c r="O133" i="1"/>
  <c r="O132" i="1"/>
  <c r="O131" i="1"/>
  <c r="O130" i="1"/>
  <c r="O129" i="1"/>
  <c r="O128" i="1"/>
  <c r="O121" i="1"/>
  <c r="O120" i="1"/>
  <c r="O119" i="1"/>
  <c r="O118" i="1"/>
  <c r="O117" i="1"/>
  <c r="O116" i="1"/>
  <c r="O115" i="1"/>
  <c r="O114" i="1"/>
  <c r="O98" i="1"/>
  <c r="O99" i="1"/>
  <c r="O100" i="1"/>
  <c r="O101" i="1"/>
  <c r="O102" i="1"/>
  <c r="O103" i="1"/>
  <c r="O104" i="1"/>
  <c r="O105" i="1"/>
  <c r="O106" i="1"/>
  <c r="O107" i="1"/>
  <c r="O97" i="1"/>
  <c r="O96" i="1"/>
  <c r="O95" i="1"/>
  <c r="O94" i="1"/>
  <c r="O93" i="1"/>
  <c r="O92" i="1"/>
  <c r="O91" i="1"/>
  <c r="O90" i="1"/>
  <c r="O89" i="1"/>
  <c r="O88" i="1"/>
  <c r="O81" i="1"/>
  <c r="O80" i="1"/>
  <c r="O79" i="1"/>
  <c r="O78" i="1"/>
  <c r="O77" i="1"/>
  <c r="O76" i="1"/>
  <c r="O75" i="1"/>
  <c r="O68" i="1"/>
  <c r="O67" i="1"/>
  <c r="O66" i="1"/>
  <c r="O65" i="1"/>
  <c r="O64" i="1"/>
  <c r="O63" i="1"/>
  <c r="O62" i="1"/>
  <c r="O61" i="1"/>
  <c r="O60" i="1"/>
  <c r="O59" i="1"/>
  <c r="O41" i="1"/>
  <c r="O42" i="1"/>
  <c r="O43" i="1"/>
  <c r="O44" i="1"/>
  <c r="O45" i="1"/>
  <c r="O46" i="1"/>
  <c r="O47" i="1"/>
  <c r="O48" i="1"/>
  <c r="O49" i="1"/>
  <c r="O50" i="1"/>
  <c r="O51" i="1"/>
  <c r="O52" i="1"/>
  <c r="O40" i="1"/>
  <c r="O39" i="1"/>
  <c r="O38" i="1"/>
  <c r="O37" i="1"/>
  <c r="K135" i="1"/>
  <c r="G135" i="1"/>
  <c r="K134" i="1"/>
  <c r="G134" i="1"/>
  <c r="K133" i="1"/>
  <c r="G133" i="1"/>
  <c r="K132" i="1"/>
  <c r="G132" i="1"/>
  <c r="K131" i="1"/>
  <c r="G131" i="1"/>
  <c r="K130" i="1"/>
  <c r="G130" i="1"/>
  <c r="K129" i="1"/>
  <c r="G129" i="1"/>
  <c r="K128" i="1"/>
  <c r="G128" i="1"/>
  <c r="O19" i="1"/>
  <c r="O18" i="1"/>
  <c r="O17" i="1"/>
  <c r="O16" i="1"/>
  <c r="B161" i="1"/>
  <c r="B160" i="1"/>
  <c r="B159" i="1"/>
  <c r="B158" i="1"/>
  <c r="B157" i="1"/>
  <c r="B156" i="1"/>
  <c r="K115" i="1"/>
  <c r="K116" i="1"/>
  <c r="K117" i="1"/>
  <c r="K118" i="1"/>
  <c r="K119" i="1"/>
  <c r="K120" i="1"/>
  <c r="K121" i="1"/>
  <c r="K114" i="1"/>
  <c r="G115" i="1"/>
  <c r="G116" i="1"/>
  <c r="G117" i="1"/>
  <c r="G118" i="1"/>
  <c r="G119" i="1"/>
  <c r="G120" i="1"/>
  <c r="G121" i="1"/>
  <c r="G114" i="1"/>
  <c r="K107" i="1"/>
  <c r="K93" i="1"/>
  <c r="K92" i="1"/>
  <c r="K91" i="1"/>
  <c r="K90" i="1"/>
  <c r="K89" i="1"/>
  <c r="K88" i="1"/>
  <c r="K81" i="1"/>
  <c r="K80" i="1"/>
  <c r="K79" i="1"/>
  <c r="K78" i="1"/>
  <c r="K77" i="1"/>
  <c r="K76" i="1"/>
  <c r="K75" i="1"/>
  <c r="K68" i="1"/>
  <c r="K67" i="1"/>
  <c r="K66" i="1"/>
  <c r="K65" i="1"/>
  <c r="K64" i="1"/>
  <c r="K63" i="1"/>
  <c r="K62" i="1"/>
  <c r="K61" i="1"/>
  <c r="K60" i="1"/>
  <c r="K59" i="1"/>
  <c r="K52" i="1"/>
  <c r="K51" i="1"/>
  <c r="K50" i="1"/>
  <c r="K49" i="1"/>
  <c r="K48" i="1"/>
  <c r="K47" i="1"/>
  <c r="K46" i="1"/>
  <c r="K45" i="1"/>
  <c r="K44" i="1"/>
  <c r="K43" i="1"/>
  <c r="K42" i="1"/>
  <c r="K41" i="1"/>
  <c r="K40" i="1"/>
  <c r="K39" i="1"/>
  <c r="K38" i="1"/>
  <c r="K37" i="1"/>
  <c r="K19" i="1"/>
  <c r="K18" i="1"/>
  <c r="K17" i="1"/>
  <c r="K16" i="1"/>
  <c r="G16" i="1"/>
  <c r="G17" i="1"/>
  <c r="G18" i="1"/>
  <c r="G19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9" i="1"/>
  <c r="G60" i="1"/>
  <c r="G61" i="1"/>
  <c r="G62" i="1"/>
  <c r="G63" i="1"/>
  <c r="G64" i="1"/>
  <c r="G65" i="1"/>
  <c r="G66" i="1"/>
  <c r="G67" i="1"/>
  <c r="G68" i="1"/>
  <c r="G76" i="1"/>
  <c r="G77" i="1"/>
  <c r="G78" i="1"/>
  <c r="G79" i="1"/>
  <c r="G80" i="1"/>
  <c r="G81" i="1"/>
  <c r="G88" i="1"/>
  <c r="G89" i="1"/>
  <c r="G90" i="1"/>
  <c r="G91" i="1"/>
  <c r="G92" i="1"/>
  <c r="G93" i="1"/>
  <c r="G107" i="1"/>
  <c r="G24" i="1" l="1"/>
  <c r="G30" i="1"/>
  <c r="K30" i="1"/>
  <c r="I31" i="1" s="1"/>
  <c r="O30" i="1"/>
  <c r="M31" i="1" s="1"/>
  <c r="K69" i="1"/>
  <c r="E158" i="1" s="1"/>
  <c r="O20" i="1"/>
  <c r="G156" i="1" s="1"/>
  <c r="K108" i="1"/>
  <c r="E160" i="1" s="1"/>
  <c r="K82" i="1"/>
  <c r="O108" i="1"/>
  <c r="G160" i="1" s="1"/>
  <c r="G108" i="1"/>
  <c r="K53" i="1"/>
  <c r="E157" i="1" s="1"/>
  <c r="G122" i="1"/>
  <c r="C161" i="1" s="1"/>
  <c r="K122" i="1"/>
  <c r="G136" i="1"/>
  <c r="C162" i="1" s="1"/>
  <c r="O53" i="1"/>
  <c r="G157" i="1" s="1"/>
  <c r="O136" i="1"/>
  <c r="G162" i="1" s="1"/>
  <c r="K136" i="1"/>
  <c r="E162" i="1" s="1"/>
  <c r="G69" i="1"/>
  <c r="C158" i="1" s="1"/>
  <c r="G53" i="1"/>
  <c r="C157" i="1" s="1"/>
  <c r="G82" i="1"/>
  <c r="C159" i="1" s="1"/>
  <c r="K20" i="1"/>
  <c r="E156" i="1" s="1"/>
  <c r="G20" i="1"/>
  <c r="C156" i="1" s="1"/>
  <c r="G10" i="1"/>
  <c r="C155" i="1" s="1"/>
  <c r="O82" i="1"/>
  <c r="O122" i="1"/>
  <c r="G161" i="1" s="1"/>
  <c r="K10" i="1"/>
  <c r="E155" i="1" s="1"/>
  <c r="O10" i="1"/>
  <c r="G155" i="1" s="1"/>
  <c r="O69" i="1"/>
  <c r="G73" i="1"/>
  <c r="G112" i="1"/>
  <c r="G86" i="1"/>
  <c r="G57" i="1"/>
  <c r="G126" i="1"/>
  <c r="K112" i="1"/>
  <c r="K73" i="1"/>
  <c r="K86" i="1"/>
  <c r="K57" i="1"/>
  <c r="K35" i="1"/>
  <c r="K126" i="1"/>
  <c r="E159" i="1"/>
  <c r="M109" i="1" l="1"/>
  <c r="I109" i="1"/>
  <c r="M54" i="1"/>
  <c r="M137" i="1"/>
  <c r="M21" i="1"/>
  <c r="I70" i="1"/>
  <c r="C160" i="1"/>
  <c r="C164" i="1" s="1"/>
  <c r="I137" i="1"/>
  <c r="M83" i="1"/>
  <c r="G159" i="1"/>
  <c r="M70" i="1"/>
  <c r="G158" i="1"/>
  <c r="I21" i="1"/>
  <c r="I11" i="1"/>
  <c r="I123" i="1"/>
  <c r="E161" i="1"/>
  <c r="E164" i="1" s="1"/>
  <c r="M123" i="1"/>
  <c r="M11" i="1"/>
  <c r="I83" i="1"/>
  <c r="I54" i="1"/>
  <c r="G164" i="1" l="1"/>
</calcChain>
</file>

<file path=xl/sharedStrings.xml><?xml version="1.0" encoding="utf-8"?>
<sst xmlns="http://schemas.openxmlformats.org/spreadsheetml/2006/main" count="236" uniqueCount="82">
  <si>
    <t>Position</t>
  </si>
  <si>
    <t>Gegenkonto</t>
  </si>
  <si>
    <t>Menge</t>
  </si>
  <si>
    <t>Preis</t>
  </si>
  <si>
    <t>Betrag</t>
  </si>
  <si>
    <t>TOTAL FORDERUNGEN</t>
  </si>
  <si>
    <t>Dt.</t>
  </si>
  <si>
    <t>m3</t>
  </si>
  <si>
    <t>Stk.</t>
  </si>
  <si>
    <t>TOTAL SELBSTPRODUZIERTE VORRÄTE</t>
  </si>
  <si>
    <t>Düngervorrat</t>
  </si>
  <si>
    <t>Dieselvorrat</t>
  </si>
  <si>
    <t>l</t>
  </si>
  <si>
    <t>TOTAL ZUGEKAUFTE VORRÄTE</t>
  </si>
  <si>
    <t>Wintergerste</t>
  </si>
  <si>
    <t>a</t>
  </si>
  <si>
    <t>Triticale</t>
  </si>
  <si>
    <t>Winterweizen</t>
  </si>
  <si>
    <t>TOTAL FELDINVENTAR</t>
  </si>
  <si>
    <t>Konto 1300 Tierinventar</t>
  </si>
  <si>
    <t>Legehennen</t>
  </si>
  <si>
    <t>Pferde</t>
  </si>
  <si>
    <t>TOTAL TIERE</t>
  </si>
  <si>
    <t>Inventar zur Buchhaltung</t>
  </si>
  <si>
    <t>Magerkalb (0-160 Tage)</t>
  </si>
  <si>
    <t>Rinder (1-2 -jährig)</t>
  </si>
  <si>
    <t>Rinder und Stiere über 2-jährig</t>
  </si>
  <si>
    <t>Milch-, Ammen- und Mutterkühe</t>
  </si>
  <si>
    <t>Mastschweine 20 KG</t>
  </si>
  <si>
    <t>Mastschweine 30 KG</t>
  </si>
  <si>
    <t>Mastschweine 40 KG</t>
  </si>
  <si>
    <t>Mastschweine 50 KG</t>
  </si>
  <si>
    <t>Mastschweine 60 KG</t>
  </si>
  <si>
    <t>Mastschweine 70 KG</t>
  </si>
  <si>
    <t>Mastschweine 80 KG</t>
  </si>
  <si>
    <t>Mastschweine 90 KG</t>
  </si>
  <si>
    <t>Mastschweine 100 KG</t>
  </si>
  <si>
    <t>Heu und Emd, belüftet</t>
  </si>
  <si>
    <t>Heu und Emd, unbelüftet</t>
  </si>
  <si>
    <t>Ökoheu, Grossballen</t>
  </si>
  <si>
    <t>Gras siliert</t>
  </si>
  <si>
    <t>Rundballen Grassilage inkl. Folie</t>
  </si>
  <si>
    <t>Mais siliert</t>
  </si>
  <si>
    <t>Rundballen Maissilage inkl. Folie</t>
  </si>
  <si>
    <t>CCM, siliert</t>
  </si>
  <si>
    <t>Maiskörnersilage</t>
  </si>
  <si>
    <t>Maiskolbenschrot, getrocknet</t>
  </si>
  <si>
    <t>CCM-Würfel</t>
  </si>
  <si>
    <t>Vollmaispflanzenpellets</t>
  </si>
  <si>
    <t>Trockengras</t>
  </si>
  <si>
    <t>Stroh in Ballen</t>
  </si>
  <si>
    <t>Stroh lose</t>
  </si>
  <si>
    <t>dt</t>
  </si>
  <si>
    <t>Milchviehfutter</t>
  </si>
  <si>
    <t>Aufzuchtfutter</t>
  </si>
  <si>
    <t>Mineralstoff</t>
  </si>
  <si>
    <t>Salz</t>
  </si>
  <si>
    <t>Schweinevor- + Ausmastfutter</t>
  </si>
  <si>
    <t>TOTAL VERBINDLICHKEITEN</t>
  </si>
  <si>
    <t>TOTAL INVENTAR</t>
  </si>
  <si>
    <t>Zugekaufte Vorräte</t>
  </si>
  <si>
    <t>Feldinventar</t>
  </si>
  <si>
    <t>Langfristige Verbindlichkeiten</t>
  </si>
  <si>
    <t>Finanzguthaben</t>
  </si>
  <si>
    <t>Kasse</t>
  </si>
  <si>
    <t>Bank</t>
  </si>
  <si>
    <t>Anzahl Erwachsene</t>
  </si>
  <si>
    <t>Anzahl Kinder</t>
  </si>
  <si>
    <t>Naturalbezüge mit Fleisch</t>
  </si>
  <si>
    <t>Naturalbezüge ohne Fleisch</t>
  </si>
  <si>
    <t>Anzahl Angestellte (auf Betrieb wohnhaft)</t>
  </si>
  <si>
    <t>Verbindlichkeiten (Kreditoren)</t>
  </si>
  <si>
    <t>Forderungen (Debitoren)</t>
  </si>
  <si>
    <t>Selbstproduzierte Vorräte</t>
  </si>
  <si>
    <t>TOTAL FINANZGUTHABEN</t>
  </si>
  <si>
    <t>Inventarveränderung</t>
  </si>
  <si>
    <t>Fragen zum Betrieb</t>
  </si>
  <si>
    <t>Übersicht</t>
  </si>
  <si>
    <t>Jungvieh (161-360 Tage)</t>
  </si>
  <si>
    <t>TOTAL LANGFRISTIGE VERBINDLICHKEITEN</t>
  </si>
  <si>
    <t>Verbindklichkeiten (Kreditoren)</t>
  </si>
  <si>
    <t>TOTAL Verbindlichkeiten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</si>
</sst>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b/>
      <sz val="14"/>
      <color indexed="8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3" fillId="0" borderId="1" xfId="0" applyFont="1" applyBorder="1" applyAlignment="1">
      <alignment horizontal="right"/>
    </xf>
    <xf numFmtId="0" fontId="2" fillId="0" borderId="0" xfId="0" applyFont="1" applyAlignment="1">
      <alignment horizontal="right"/>
    </xf>
    <xf numFmtId="0" fontId="0" fillId="0" borderId="0" xfId="0" applyAlignment="1">
      <alignment horizontal="right"/>
    </xf>
    <xf numFmtId="14" fontId="2" fillId="0" borderId="0" xfId="0" applyNumberFormat="1" applyFont="1"/>
    <xf numFmtId="0" fontId="3" fillId="0" borderId="1" xfId="0" applyFont="1" applyBorder="1"/>
    <xf numFmtId="0" fontId="2" fillId="0" borderId="0" xfId="0" applyFont="1"/>
    <xf numFmtId="4" fontId="0" fillId="0" borderId="0" xfId="0" applyNumberFormat="1"/>
    <xf numFmtId="0" fontId="1" fillId="0" borderId="0" xfId="0" applyFont="1"/>
    <xf numFmtId="0" fontId="0" fillId="0" borderId="2" xfId="0" applyBorder="1"/>
    <xf numFmtId="4" fontId="0" fillId="0" borderId="2" xfId="0" applyNumberFormat="1" applyBorder="1"/>
    <xf numFmtId="4" fontId="0" fillId="0" borderId="1" xfId="0" applyNumberFormat="1" applyBorder="1"/>
    <xf numFmtId="0" fontId="3" fillId="0" borderId="0" xfId="0" applyFont="1" applyAlignment="1">
      <alignment vertical="center" wrapText="1"/>
    </xf>
    <xf numFmtId="0" fontId="0" fillId="2" borderId="2" xfId="0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4" fontId="4" fillId="0" borderId="0" xfId="0" applyNumberFormat="1" applyFont="1"/>
    <xf numFmtId="0" fontId="4" fillId="0" borderId="0" xfId="0" applyFont="1"/>
    <xf numFmtId="0" fontId="0" fillId="2" borderId="0" xfId="0" applyFill="1"/>
    <xf numFmtId="4" fontId="0" fillId="0" borderId="3" xfId="0" applyNumberFormat="1" applyBorder="1"/>
    <xf numFmtId="4" fontId="0" fillId="2" borderId="2" xfId="0" applyNumberFormat="1" applyFill="1" applyBorder="1"/>
    <xf numFmtId="14" fontId="0" fillId="0" borderId="0" xfId="0" applyNumberFormat="1"/>
    <xf numFmtId="4" fontId="4" fillId="0" borderId="3" xfId="0" applyNumberFormat="1" applyFont="1" applyBorder="1"/>
    <xf numFmtId="4" fontId="0" fillId="0" borderId="0" xfId="0" applyNumberFormat="1" applyBorder="1"/>
    <xf numFmtId="0" fontId="0" fillId="0" borderId="2" xfId="0" applyFill="1" applyBorder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2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144</xdr:row>
          <xdr:rowOff>114300</xdr:rowOff>
        </xdr:from>
        <xdr:to>
          <xdr:col>2</xdr:col>
          <xdr:colOff>348615</xdr:colOff>
          <xdr:row>146</xdr:row>
          <xdr:rowOff>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57150</xdr:colOff>
          <xdr:row>145</xdr:row>
          <xdr:rowOff>114300</xdr:rowOff>
        </xdr:from>
        <xdr:to>
          <xdr:col>2</xdr:col>
          <xdr:colOff>369570</xdr:colOff>
          <xdr:row>147</xdr:row>
          <xdr:rowOff>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Tabelle1"/>
  <dimension ref="A1:O164"/>
  <sheetViews>
    <sheetView showZeros="0" tabSelected="1" zoomScaleNormal="100" workbookViewId="0">
      <selection activeCell="F39" sqref="F39"/>
    </sheetView>
  </sheetViews>
  <sheetFormatPr baseColWidth="10" defaultColWidth="10.7109375" defaultRowHeight="12.75" x14ac:dyDescent="0.2"/>
  <cols>
    <col min="1" max="1" width="10.85546875" customWidth="1"/>
    <col min="2" max="2" width="43.28515625" bestFit="1" customWidth="1"/>
    <col min="3" max="3" width="11.85546875" bestFit="1" customWidth="1"/>
    <col min="5" max="5" width="14.28515625" customWidth="1"/>
    <col min="7" max="7" width="14.140625" customWidth="1"/>
    <col min="8" max="8" width="0" hidden="1" customWidth="1"/>
    <col min="9" max="9" width="14.28515625" hidden="1" customWidth="1"/>
    <col min="10" max="10" width="0" hidden="1" customWidth="1"/>
    <col min="11" max="11" width="14.140625" hidden="1" customWidth="1"/>
    <col min="12" max="14" width="0" hidden="1" customWidth="1"/>
    <col min="15" max="15" width="11.28515625" hidden="1" customWidth="1"/>
  </cols>
  <sheetData>
    <row r="1" spans="1:15" ht="18" x14ac:dyDescent="0.25">
      <c r="A1" s="8" t="s">
        <v>23</v>
      </c>
    </row>
    <row r="2" spans="1:15" ht="18" x14ac:dyDescent="0.25">
      <c r="A2" s="8"/>
    </row>
    <row r="3" spans="1:15" ht="18" x14ac:dyDescent="0.25">
      <c r="A3" s="8"/>
    </row>
    <row r="4" spans="1:15" ht="15" x14ac:dyDescent="0.25">
      <c r="A4" s="6" t="s">
        <v>63</v>
      </c>
      <c r="G4" s="4">
        <v>46022</v>
      </c>
      <c r="K4" s="4">
        <v>46387</v>
      </c>
      <c r="O4" s="4">
        <v>46752</v>
      </c>
    </row>
    <row r="5" spans="1:15" ht="18" x14ac:dyDescent="0.25">
      <c r="A5" s="8"/>
      <c r="B5" s="5" t="s">
        <v>0</v>
      </c>
      <c r="C5" s="5"/>
      <c r="D5" s="1"/>
      <c r="E5" s="5"/>
      <c r="F5" s="5"/>
      <c r="G5" s="5" t="s">
        <v>4</v>
      </c>
      <c r="H5" s="1"/>
      <c r="I5" s="5"/>
      <c r="J5" s="5"/>
      <c r="K5" s="5" t="s">
        <v>4</v>
      </c>
      <c r="L5" s="1"/>
      <c r="M5" s="5"/>
      <c r="N5" s="5"/>
      <c r="O5" s="5" t="s">
        <v>4</v>
      </c>
    </row>
    <row r="6" spans="1:15" ht="18" x14ac:dyDescent="0.25">
      <c r="A6" s="8"/>
      <c r="B6" s="9" t="s">
        <v>64</v>
      </c>
      <c r="C6" s="9"/>
      <c r="D6" s="9"/>
      <c r="E6" s="9"/>
      <c r="F6" s="9"/>
      <c r="G6" s="19"/>
      <c r="H6" s="9"/>
      <c r="I6" s="9"/>
      <c r="J6" s="9"/>
      <c r="K6" s="19"/>
      <c r="L6" s="9"/>
      <c r="M6" s="9"/>
      <c r="N6" s="9"/>
      <c r="O6" s="19"/>
    </row>
    <row r="7" spans="1:15" ht="18" x14ac:dyDescent="0.25">
      <c r="A7" s="8"/>
      <c r="B7" s="9" t="s">
        <v>65</v>
      </c>
      <c r="C7" s="9"/>
      <c r="D7" s="9"/>
      <c r="E7" s="9"/>
      <c r="F7" s="9"/>
      <c r="G7" s="19"/>
      <c r="H7" s="9"/>
      <c r="I7" s="9"/>
      <c r="J7" s="9"/>
      <c r="K7" s="19"/>
      <c r="L7" s="9"/>
      <c r="M7" s="9"/>
      <c r="N7" s="9"/>
      <c r="O7" s="19"/>
    </row>
    <row r="8" spans="1:15" ht="18" x14ac:dyDescent="0.25">
      <c r="A8" s="8"/>
      <c r="B8" s="9"/>
      <c r="C8" s="9"/>
      <c r="D8" s="9"/>
      <c r="E8" s="9"/>
      <c r="F8" s="9"/>
      <c r="G8" s="19"/>
      <c r="H8" s="9"/>
      <c r="I8" s="9"/>
      <c r="J8" s="9"/>
      <c r="K8" s="19"/>
      <c r="L8" s="9"/>
      <c r="M8" s="9"/>
      <c r="N8" s="9"/>
      <c r="O8" s="19"/>
    </row>
    <row r="9" spans="1:15" ht="18" x14ac:dyDescent="0.25">
      <c r="A9" s="8"/>
      <c r="B9" s="9"/>
      <c r="C9" s="9"/>
      <c r="D9" s="9"/>
      <c r="E9" s="9"/>
      <c r="F9" s="9"/>
      <c r="G9" s="19"/>
      <c r="H9" s="9"/>
      <c r="I9" s="9"/>
      <c r="J9" s="9"/>
      <c r="K9" s="19"/>
      <c r="L9" s="9"/>
      <c r="M9" s="9"/>
      <c r="N9" s="9"/>
      <c r="O9" s="19"/>
    </row>
    <row r="10" spans="1:15" ht="18" x14ac:dyDescent="0.25">
      <c r="A10" s="8"/>
      <c r="B10" s="6" t="s">
        <v>74</v>
      </c>
      <c r="C10" s="6"/>
      <c r="D10" s="2"/>
      <c r="E10" s="6"/>
      <c r="F10" s="6"/>
      <c r="G10" s="18">
        <f>SUM(G6:G9)</f>
        <v>0</v>
      </c>
      <c r="H10" s="2"/>
      <c r="I10" s="6"/>
      <c r="J10" s="6"/>
      <c r="K10" s="18">
        <f>SUM(K6:K9)</f>
        <v>0</v>
      </c>
      <c r="O10" s="18">
        <f>SUM(O6:O9)</f>
        <v>0</v>
      </c>
    </row>
    <row r="11" spans="1:15" ht="18" x14ac:dyDescent="0.25">
      <c r="A11" s="8"/>
      <c r="B11" t="s">
        <v>75</v>
      </c>
      <c r="D11" s="3"/>
      <c r="E11" s="7"/>
      <c r="H11" s="3"/>
      <c r="I11" s="18">
        <f>K10-G10</f>
        <v>0</v>
      </c>
      <c r="M11" s="18">
        <f>O10-K10</f>
        <v>0</v>
      </c>
    </row>
    <row r="12" spans="1:15" ht="18" x14ac:dyDescent="0.25">
      <c r="A12" s="8"/>
      <c r="D12" s="3"/>
      <c r="E12" s="7"/>
      <c r="H12" s="3"/>
      <c r="I12" s="7"/>
      <c r="M12" s="7"/>
    </row>
    <row r="13" spans="1:15" ht="18" x14ac:dyDescent="0.25">
      <c r="A13" s="8"/>
    </row>
    <row r="14" spans="1:15" ht="15" x14ac:dyDescent="0.25">
      <c r="A14" s="6" t="s">
        <v>72</v>
      </c>
      <c r="G14" s="4">
        <f>G4</f>
        <v>46022</v>
      </c>
      <c r="K14" s="4">
        <f>K4</f>
        <v>46387</v>
      </c>
      <c r="O14" s="4">
        <f>$O$4</f>
        <v>46752</v>
      </c>
    </row>
    <row r="15" spans="1:15" ht="18" x14ac:dyDescent="0.25">
      <c r="A15" s="8"/>
      <c r="B15" s="5" t="s">
        <v>0</v>
      </c>
      <c r="C15" s="5" t="s">
        <v>1</v>
      </c>
      <c r="D15" s="1" t="s">
        <v>2</v>
      </c>
      <c r="E15" s="5"/>
      <c r="F15" s="5" t="s">
        <v>3</v>
      </c>
      <c r="G15" s="5" t="s">
        <v>4</v>
      </c>
      <c r="H15" s="1" t="s">
        <v>2</v>
      </c>
      <c r="I15" s="5"/>
      <c r="J15" s="5" t="s">
        <v>3</v>
      </c>
      <c r="K15" s="5" t="s">
        <v>4</v>
      </c>
      <c r="L15" s="1" t="s">
        <v>2</v>
      </c>
      <c r="M15" s="5"/>
      <c r="N15" s="5" t="s">
        <v>3</v>
      </c>
      <c r="O15" s="5" t="s">
        <v>4</v>
      </c>
    </row>
    <row r="16" spans="1:15" ht="23.25" customHeight="1" x14ac:dyDescent="0.25">
      <c r="A16" s="8"/>
      <c r="B16" s="9"/>
      <c r="C16" s="9"/>
      <c r="D16" s="13"/>
      <c r="E16" s="9"/>
      <c r="F16" s="9"/>
      <c r="G16" s="10">
        <f>D16*F16</f>
        <v>0</v>
      </c>
      <c r="H16" s="13"/>
      <c r="I16" s="9"/>
      <c r="J16" s="9"/>
      <c r="K16" s="10">
        <f>H16*J16</f>
        <v>0</v>
      </c>
      <c r="L16" s="13"/>
      <c r="M16" s="9"/>
      <c r="N16" s="9"/>
      <c r="O16" s="10">
        <f>L16*N16</f>
        <v>0</v>
      </c>
    </row>
    <row r="17" spans="1:15" ht="23.25" customHeight="1" x14ac:dyDescent="0.25">
      <c r="A17" s="8"/>
      <c r="B17" s="9"/>
      <c r="C17" s="9"/>
      <c r="D17" s="13"/>
      <c r="E17" s="9"/>
      <c r="F17" s="9"/>
      <c r="G17" s="10">
        <f>D17*F17</f>
        <v>0</v>
      </c>
      <c r="H17" s="13"/>
      <c r="I17" s="9"/>
      <c r="J17" s="9"/>
      <c r="K17" s="10">
        <f>H17*J17</f>
        <v>0</v>
      </c>
      <c r="L17" s="13"/>
      <c r="M17" s="9"/>
      <c r="N17" s="9"/>
      <c r="O17" s="10">
        <f>L17*N17</f>
        <v>0</v>
      </c>
    </row>
    <row r="18" spans="1:15" ht="23.25" customHeight="1" x14ac:dyDescent="0.25">
      <c r="A18" s="8"/>
      <c r="B18" s="9"/>
      <c r="C18" s="9"/>
      <c r="D18" s="13"/>
      <c r="E18" s="9"/>
      <c r="F18" s="9"/>
      <c r="G18" s="10">
        <f>D18*F18</f>
        <v>0</v>
      </c>
      <c r="H18" s="13"/>
      <c r="I18" s="9"/>
      <c r="J18" s="9"/>
      <c r="K18" s="10">
        <f>H18*J18</f>
        <v>0</v>
      </c>
      <c r="L18" s="13"/>
      <c r="M18" s="9"/>
      <c r="N18" s="9"/>
      <c r="O18" s="10">
        <f>L18*N18</f>
        <v>0</v>
      </c>
    </row>
    <row r="19" spans="1:15" ht="23.25" customHeight="1" x14ac:dyDescent="0.25">
      <c r="A19" s="8"/>
      <c r="B19" s="9"/>
      <c r="C19" s="9"/>
      <c r="D19" s="13"/>
      <c r="E19" s="9"/>
      <c r="F19" s="9"/>
      <c r="G19" s="10">
        <f>D19*F19</f>
        <v>0</v>
      </c>
      <c r="H19" s="13"/>
      <c r="I19" s="9"/>
      <c r="J19" s="9"/>
      <c r="K19" s="10">
        <f>H19*J19</f>
        <v>0</v>
      </c>
      <c r="L19" s="13"/>
      <c r="M19" s="9"/>
      <c r="N19" s="9"/>
      <c r="O19" s="10">
        <f>L19*N19</f>
        <v>0</v>
      </c>
    </row>
    <row r="20" spans="1:15" ht="18" x14ac:dyDescent="0.25">
      <c r="A20" s="8"/>
      <c r="B20" s="6" t="s">
        <v>5</v>
      </c>
      <c r="C20" s="6"/>
      <c r="D20" s="2"/>
      <c r="E20" s="6"/>
      <c r="F20" s="6"/>
      <c r="G20" s="18">
        <f>SUM(G16:G19)</f>
        <v>0</v>
      </c>
      <c r="H20" s="2"/>
      <c r="I20" s="6"/>
      <c r="J20" s="6"/>
      <c r="K20" s="18">
        <f>SUM(K16:K19)</f>
        <v>0</v>
      </c>
      <c r="O20" s="18">
        <f>SUM(O16:O19)</f>
        <v>0</v>
      </c>
    </row>
    <row r="21" spans="1:15" ht="18" x14ac:dyDescent="0.25">
      <c r="A21" s="8"/>
      <c r="B21" t="s">
        <v>75</v>
      </c>
      <c r="D21" s="3"/>
      <c r="E21" s="7"/>
      <c r="H21" s="3"/>
      <c r="I21" s="18">
        <f>K20-G20</f>
        <v>0</v>
      </c>
      <c r="M21" s="18">
        <f>O20-K20</f>
        <v>0</v>
      </c>
    </row>
    <row r="22" spans="1:15" ht="18" x14ac:dyDescent="0.25">
      <c r="A22" s="8"/>
      <c r="D22" s="3"/>
      <c r="E22" s="7"/>
      <c r="H22" s="3"/>
      <c r="I22" s="22"/>
      <c r="M22" s="22"/>
    </row>
    <row r="23" spans="1:15" ht="18" x14ac:dyDescent="0.25">
      <c r="A23" s="8"/>
      <c r="D23" s="3"/>
      <c r="E23" s="7"/>
      <c r="H23" s="3"/>
      <c r="I23" s="22"/>
      <c r="M23" s="22"/>
    </row>
    <row r="24" spans="1:15" ht="15" x14ac:dyDescent="0.25">
      <c r="A24" s="6" t="s">
        <v>80</v>
      </c>
      <c r="G24" s="4">
        <f>G14</f>
        <v>46022</v>
      </c>
      <c r="K24" s="4">
        <f>K14</f>
        <v>46387</v>
      </c>
      <c r="O24" s="4">
        <f>$O$4</f>
        <v>46752</v>
      </c>
    </row>
    <row r="25" spans="1:15" ht="18" x14ac:dyDescent="0.25">
      <c r="A25" s="8"/>
      <c r="B25" s="5" t="s">
        <v>0</v>
      </c>
      <c r="C25" s="5" t="s">
        <v>1</v>
      </c>
      <c r="D25" s="1" t="s">
        <v>2</v>
      </c>
      <c r="E25" s="5"/>
      <c r="F25" s="5" t="s">
        <v>3</v>
      </c>
      <c r="G25" s="5" t="s">
        <v>4</v>
      </c>
      <c r="H25" s="1" t="s">
        <v>2</v>
      </c>
      <c r="I25" s="5"/>
      <c r="J25" s="5" t="s">
        <v>3</v>
      </c>
      <c r="K25" s="5" t="s">
        <v>4</v>
      </c>
      <c r="L25" s="1" t="s">
        <v>2</v>
      </c>
      <c r="M25" s="5"/>
      <c r="N25" s="5" t="s">
        <v>3</v>
      </c>
      <c r="O25" s="5" t="s">
        <v>4</v>
      </c>
    </row>
    <row r="26" spans="1:15" ht="18" x14ac:dyDescent="0.25">
      <c r="A26" s="8"/>
      <c r="B26" s="9"/>
      <c r="C26" s="9"/>
      <c r="D26" s="13"/>
      <c r="E26" s="9"/>
      <c r="F26" s="9"/>
      <c r="G26" s="10">
        <f>D26*F26</f>
        <v>0</v>
      </c>
      <c r="H26" s="13"/>
      <c r="I26" s="9"/>
      <c r="J26" s="9"/>
      <c r="K26" s="10">
        <f>H26*J26</f>
        <v>0</v>
      </c>
      <c r="L26" s="13"/>
      <c r="M26" s="9"/>
      <c r="N26" s="9"/>
      <c r="O26" s="10">
        <f>L26*N26</f>
        <v>0</v>
      </c>
    </row>
    <row r="27" spans="1:15" ht="18" x14ac:dyDescent="0.25">
      <c r="A27" s="8"/>
      <c r="B27" s="9"/>
      <c r="C27" s="9"/>
      <c r="D27" s="13"/>
      <c r="E27" s="9"/>
      <c r="F27" s="9"/>
      <c r="G27" s="10">
        <f>D27*F27</f>
        <v>0</v>
      </c>
      <c r="H27" s="13"/>
      <c r="I27" s="9"/>
      <c r="J27" s="9"/>
      <c r="K27" s="10">
        <f>H27*J27</f>
        <v>0</v>
      </c>
      <c r="L27" s="13"/>
      <c r="M27" s="9"/>
      <c r="N27" s="9"/>
      <c r="O27" s="10">
        <f>L27*N27</f>
        <v>0</v>
      </c>
    </row>
    <row r="28" spans="1:15" ht="18" x14ac:dyDescent="0.25">
      <c r="A28" s="8"/>
      <c r="B28" s="9"/>
      <c r="C28" s="9"/>
      <c r="D28" s="13"/>
      <c r="E28" s="9"/>
      <c r="F28" s="9"/>
      <c r="G28" s="10">
        <f>D28*F28</f>
        <v>0</v>
      </c>
      <c r="H28" s="13"/>
      <c r="I28" s="9"/>
      <c r="J28" s="9"/>
      <c r="K28" s="10">
        <f>H28*J28</f>
        <v>0</v>
      </c>
      <c r="L28" s="13"/>
      <c r="M28" s="9"/>
      <c r="N28" s="9"/>
      <c r="O28" s="10">
        <f>L28*N28</f>
        <v>0</v>
      </c>
    </row>
    <row r="29" spans="1:15" ht="18" x14ac:dyDescent="0.25">
      <c r="A29" s="8"/>
      <c r="B29" s="9"/>
      <c r="C29" s="9"/>
      <c r="D29" s="13"/>
      <c r="E29" s="9"/>
      <c r="F29" s="9"/>
      <c r="G29" s="10">
        <f>D29*F29</f>
        <v>0</v>
      </c>
      <c r="H29" s="13"/>
      <c r="I29" s="9"/>
      <c r="J29" s="9"/>
      <c r="K29" s="10">
        <f>H29*J29</f>
        <v>0</v>
      </c>
      <c r="L29" s="13"/>
      <c r="M29" s="9"/>
      <c r="N29" s="9"/>
      <c r="O29" s="10">
        <f>L29*N29</f>
        <v>0</v>
      </c>
    </row>
    <row r="30" spans="1:15" ht="18" x14ac:dyDescent="0.25">
      <c r="A30" s="8"/>
      <c r="B30" s="6" t="s">
        <v>81</v>
      </c>
      <c r="C30" s="6"/>
      <c r="D30" s="2"/>
      <c r="E30" s="6"/>
      <c r="F30" s="6"/>
      <c r="G30" s="18">
        <f>SUM(G26:G29)</f>
        <v>0</v>
      </c>
      <c r="H30" s="2"/>
      <c r="I30" s="6"/>
      <c r="J30" s="6"/>
      <c r="K30" s="18">
        <f>SUM(K26:K29)</f>
        <v>0</v>
      </c>
      <c r="O30" s="18">
        <f>SUM(O26:O29)</f>
        <v>0</v>
      </c>
    </row>
    <row r="31" spans="1:15" ht="18" x14ac:dyDescent="0.25">
      <c r="A31" s="8"/>
      <c r="B31" t="s">
        <v>75</v>
      </c>
      <c r="D31" s="3"/>
      <c r="E31" s="7"/>
      <c r="H31" s="3"/>
      <c r="I31" s="18">
        <f>K30-G30</f>
        <v>0</v>
      </c>
      <c r="M31" s="18">
        <f>O30-K30</f>
        <v>0</v>
      </c>
    </row>
    <row r="32" spans="1:15" ht="18" x14ac:dyDescent="0.25">
      <c r="A32" s="8"/>
      <c r="D32" s="3"/>
      <c r="E32" s="7"/>
      <c r="H32" s="3"/>
      <c r="I32" s="22"/>
      <c r="M32" s="22"/>
    </row>
    <row r="33" spans="1:15" ht="18" x14ac:dyDescent="0.25">
      <c r="A33" s="8"/>
      <c r="D33" s="3"/>
      <c r="E33" s="7"/>
      <c r="H33" s="3"/>
      <c r="I33" s="7"/>
      <c r="M33" s="7"/>
    </row>
    <row r="34" spans="1:15" x14ac:dyDescent="0.2">
      <c r="D34" s="3"/>
      <c r="H34" s="3"/>
    </row>
    <row r="35" spans="1:15" ht="14.25" customHeight="1" x14ac:dyDescent="0.25">
      <c r="A35" s="6" t="s">
        <v>73</v>
      </c>
      <c r="D35" s="3"/>
      <c r="G35" s="4">
        <f>G14</f>
        <v>46022</v>
      </c>
      <c r="H35" s="3"/>
      <c r="K35" s="4">
        <f>K14</f>
        <v>46387</v>
      </c>
      <c r="O35" s="4">
        <f>$O$4</f>
        <v>46752</v>
      </c>
    </row>
    <row r="36" spans="1:15" ht="14.25" customHeight="1" x14ac:dyDescent="0.25">
      <c r="A36" s="6"/>
      <c r="B36" s="5" t="s">
        <v>0</v>
      </c>
      <c r="C36" s="5" t="s">
        <v>1</v>
      </c>
      <c r="D36" s="1" t="s">
        <v>2</v>
      </c>
      <c r="E36" s="5"/>
      <c r="F36" s="5" t="s">
        <v>3</v>
      </c>
      <c r="G36" s="5" t="s">
        <v>4</v>
      </c>
      <c r="H36" s="1" t="s">
        <v>2</v>
      </c>
      <c r="I36" s="5"/>
      <c r="J36" s="5" t="s">
        <v>3</v>
      </c>
      <c r="K36" s="5" t="s">
        <v>4</v>
      </c>
      <c r="L36" s="1" t="s">
        <v>2</v>
      </c>
      <c r="M36" s="5"/>
      <c r="N36" s="5" t="s">
        <v>3</v>
      </c>
      <c r="O36" s="5" t="s">
        <v>4</v>
      </c>
    </row>
    <row r="37" spans="1:15" ht="21.75" customHeight="1" x14ac:dyDescent="0.2">
      <c r="B37" s="9" t="s">
        <v>37</v>
      </c>
      <c r="C37" s="9"/>
      <c r="D37" s="13"/>
      <c r="E37" s="9" t="s">
        <v>52</v>
      </c>
      <c r="F37" s="9">
        <v>28.5</v>
      </c>
      <c r="G37" s="10">
        <f t="shared" ref="G37:G52" si="0">D37*F37</f>
        <v>0</v>
      </c>
      <c r="H37" s="13"/>
      <c r="I37" s="9" t="s">
        <v>52</v>
      </c>
      <c r="J37" s="9"/>
      <c r="K37" s="10">
        <f t="shared" ref="K37:K52" si="1">H37*J37</f>
        <v>0</v>
      </c>
      <c r="L37" s="13"/>
      <c r="M37" s="9"/>
      <c r="N37" s="9"/>
      <c r="O37" s="10">
        <f>L37*N37</f>
        <v>0</v>
      </c>
    </row>
    <row r="38" spans="1:15" ht="21.75" customHeight="1" x14ac:dyDescent="0.2">
      <c r="B38" s="9" t="s">
        <v>38</v>
      </c>
      <c r="C38" s="9"/>
      <c r="D38" s="13"/>
      <c r="E38" s="9" t="s">
        <v>52</v>
      </c>
      <c r="F38" s="9">
        <v>18.5</v>
      </c>
      <c r="G38" s="10">
        <f t="shared" si="0"/>
        <v>0</v>
      </c>
      <c r="H38" s="13"/>
      <c r="I38" s="9" t="s">
        <v>52</v>
      </c>
      <c r="J38" s="9"/>
      <c r="K38" s="10">
        <f t="shared" si="1"/>
        <v>0</v>
      </c>
      <c r="L38" s="13"/>
      <c r="M38" s="9"/>
      <c r="N38" s="9"/>
      <c r="O38" s="10">
        <f>L38*N38</f>
        <v>0</v>
      </c>
    </row>
    <row r="39" spans="1:15" ht="21.75" customHeight="1" x14ac:dyDescent="0.2">
      <c r="B39" s="9" t="s">
        <v>39</v>
      </c>
      <c r="C39" s="9"/>
      <c r="D39" s="13"/>
      <c r="E39" s="9" t="s">
        <v>52</v>
      </c>
      <c r="F39" s="23">
        <v>18</v>
      </c>
      <c r="G39" s="10">
        <f t="shared" si="0"/>
        <v>0</v>
      </c>
      <c r="H39" s="13"/>
      <c r="I39" s="9" t="s">
        <v>52</v>
      </c>
      <c r="J39" s="9"/>
      <c r="K39" s="10">
        <f t="shared" si="1"/>
        <v>0</v>
      </c>
      <c r="L39" s="13"/>
      <c r="M39" s="9"/>
      <c r="N39" s="9"/>
      <c r="O39" s="10">
        <f>L39*N39</f>
        <v>0</v>
      </c>
    </row>
    <row r="40" spans="1:15" ht="21.75" customHeight="1" x14ac:dyDescent="0.2">
      <c r="B40" s="9" t="s">
        <v>40</v>
      </c>
      <c r="C40" s="9"/>
      <c r="D40" s="13"/>
      <c r="E40" s="9" t="s">
        <v>7</v>
      </c>
      <c r="F40" s="9">
        <v>56.5</v>
      </c>
      <c r="G40" s="10">
        <f t="shared" si="0"/>
        <v>0</v>
      </c>
      <c r="H40" s="13"/>
      <c r="I40" s="9" t="s">
        <v>7</v>
      </c>
      <c r="J40" s="9"/>
      <c r="K40" s="10">
        <f t="shared" si="1"/>
        <v>0</v>
      </c>
      <c r="L40" s="13"/>
      <c r="M40" s="9"/>
      <c r="N40" s="9"/>
      <c r="O40" s="10">
        <f>L40*N40</f>
        <v>0</v>
      </c>
    </row>
    <row r="41" spans="1:15" ht="21.75" customHeight="1" x14ac:dyDescent="0.2">
      <c r="B41" s="9" t="s">
        <v>41</v>
      </c>
      <c r="C41" s="9"/>
      <c r="D41" s="13"/>
      <c r="E41" s="9" t="s">
        <v>52</v>
      </c>
      <c r="F41" s="9">
        <v>9.3000000000000007</v>
      </c>
      <c r="G41" s="10">
        <f t="shared" si="0"/>
        <v>0</v>
      </c>
      <c r="H41" s="13"/>
      <c r="I41" s="9" t="s">
        <v>52</v>
      </c>
      <c r="J41" s="9"/>
      <c r="K41" s="10">
        <f t="shared" si="1"/>
        <v>0</v>
      </c>
      <c r="L41" s="13"/>
      <c r="M41" s="9"/>
      <c r="N41" s="9"/>
      <c r="O41" s="10">
        <f t="shared" ref="O41:O52" si="2">L41*N41</f>
        <v>0</v>
      </c>
    </row>
    <row r="42" spans="1:15" ht="21.75" customHeight="1" x14ac:dyDescent="0.2">
      <c r="B42" s="9" t="s">
        <v>42</v>
      </c>
      <c r="C42" s="9"/>
      <c r="D42" s="13"/>
      <c r="E42" s="9" t="s">
        <v>7</v>
      </c>
      <c r="F42" s="9">
        <v>43.5</v>
      </c>
      <c r="G42" s="10">
        <f t="shared" si="0"/>
        <v>0</v>
      </c>
      <c r="H42" s="13"/>
      <c r="I42" s="9" t="s">
        <v>7</v>
      </c>
      <c r="J42" s="9"/>
      <c r="K42" s="10">
        <f t="shared" si="1"/>
        <v>0</v>
      </c>
      <c r="L42" s="13"/>
      <c r="M42" s="9"/>
      <c r="N42" s="9"/>
      <c r="O42" s="10">
        <f t="shared" si="2"/>
        <v>0</v>
      </c>
    </row>
    <row r="43" spans="1:15" ht="21.75" customHeight="1" x14ac:dyDescent="0.2">
      <c r="B43" s="9" t="s">
        <v>43</v>
      </c>
      <c r="C43" s="9"/>
      <c r="D43" s="13"/>
      <c r="E43" s="9" t="s">
        <v>52</v>
      </c>
      <c r="F43" s="9">
        <v>9</v>
      </c>
      <c r="G43" s="10">
        <f t="shared" si="0"/>
        <v>0</v>
      </c>
      <c r="H43" s="13"/>
      <c r="I43" s="9" t="s">
        <v>52</v>
      </c>
      <c r="J43" s="9"/>
      <c r="K43" s="10">
        <f t="shared" si="1"/>
        <v>0</v>
      </c>
      <c r="L43" s="13"/>
      <c r="M43" s="9"/>
      <c r="N43" s="9"/>
      <c r="O43" s="10">
        <f t="shared" si="2"/>
        <v>0</v>
      </c>
    </row>
    <row r="44" spans="1:15" ht="21.75" customHeight="1" x14ac:dyDescent="0.2">
      <c r="B44" s="9" t="s">
        <v>44</v>
      </c>
      <c r="C44" s="9"/>
      <c r="D44" s="13"/>
      <c r="E44" s="9" t="s">
        <v>7</v>
      </c>
      <c r="F44" s="9">
        <v>141</v>
      </c>
      <c r="G44" s="10">
        <f t="shared" si="0"/>
        <v>0</v>
      </c>
      <c r="H44" s="13"/>
      <c r="I44" s="9" t="s">
        <v>7</v>
      </c>
      <c r="J44" s="9"/>
      <c r="K44" s="10">
        <f t="shared" si="1"/>
        <v>0</v>
      </c>
      <c r="L44" s="13"/>
      <c r="M44" s="9"/>
      <c r="N44" s="9"/>
      <c r="O44" s="10">
        <f t="shared" si="2"/>
        <v>0</v>
      </c>
    </row>
    <row r="45" spans="1:15" ht="21.75" customHeight="1" x14ac:dyDescent="0.2">
      <c r="B45" s="9" t="s">
        <v>45</v>
      </c>
      <c r="C45" s="9"/>
      <c r="D45" s="13"/>
      <c r="E45" s="9" t="s">
        <v>7</v>
      </c>
      <c r="F45" s="9">
        <v>192</v>
      </c>
      <c r="G45" s="10">
        <f t="shared" si="0"/>
        <v>0</v>
      </c>
      <c r="H45" s="13"/>
      <c r="I45" s="9" t="s">
        <v>7</v>
      </c>
      <c r="J45" s="9"/>
      <c r="K45" s="10">
        <f t="shared" si="1"/>
        <v>0</v>
      </c>
      <c r="L45" s="13"/>
      <c r="M45" s="9"/>
      <c r="N45" s="9"/>
      <c r="O45" s="10">
        <f t="shared" si="2"/>
        <v>0</v>
      </c>
    </row>
    <row r="46" spans="1:15" ht="21.75" customHeight="1" x14ac:dyDescent="0.2">
      <c r="B46" s="9" t="s">
        <v>46</v>
      </c>
      <c r="C46" s="9"/>
      <c r="D46" s="13"/>
      <c r="E46" s="9" t="s">
        <v>52</v>
      </c>
      <c r="F46" s="9">
        <v>57.5</v>
      </c>
      <c r="G46" s="10">
        <f t="shared" si="0"/>
        <v>0</v>
      </c>
      <c r="H46" s="13"/>
      <c r="I46" s="9" t="s">
        <v>52</v>
      </c>
      <c r="J46" s="9"/>
      <c r="K46" s="10">
        <f t="shared" si="1"/>
        <v>0</v>
      </c>
      <c r="L46" s="13"/>
      <c r="M46" s="9"/>
      <c r="N46" s="9"/>
      <c r="O46" s="10">
        <f t="shared" si="2"/>
        <v>0</v>
      </c>
    </row>
    <row r="47" spans="1:15" ht="21.75" customHeight="1" x14ac:dyDescent="0.2">
      <c r="B47" s="9" t="s">
        <v>47</v>
      </c>
      <c r="C47" s="9"/>
      <c r="D47" s="13"/>
      <c r="E47" s="9" t="s">
        <v>52</v>
      </c>
      <c r="F47" s="9">
        <v>59.5</v>
      </c>
      <c r="G47" s="10">
        <f t="shared" si="0"/>
        <v>0</v>
      </c>
      <c r="H47" s="13"/>
      <c r="I47" s="9" t="s">
        <v>52</v>
      </c>
      <c r="J47" s="9"/>
      <c r="K47" s="10">
        <f t="shared" si="1"/>
        <v>0</v>
      </c>
      <c r="L47" s="13"/>
      <c r="M47" s="9"/>
      <c r="N47" s="9"/>
      <c r="O47" s="10">
        <f t="shared" si="2"/>
        <v>0</v>
      </c>
    </row>
    <row r="48" spans="1:15" ht="21.75" customHeight="1" x14ac:dyDescent="0.2">
      <c r="B48" s="9" t="s">
        <v>48</v>
      </c>
      <c r="C48" s="9"/>
      <c r="D48" s="13"/>
      <c r="E48" s="9" t="s">
        <v>52</v>
      </c>
      <c r="F48" s="9">
        <v>52</v>
      </c>
      <c r="G48" s="10">
        <f t="shared" si="0"/>
        <v>0</v>
      </c>
      <c r="H48" s="13"/>
      <c r="I48" s="9" t="s">
        <v>52</v>
      </c>
      <c r="J48" s="9"/>
      <c r="K48" s="10">
        <f t="shared" si="1"/>
        <v>0</v>
      </c>
      <c r="L48" s="13"/>
      <c r="M48" s="9"/>
      <c r="N48" s="9"/>
      <c r="O48" s="10">
        <f t="shared" si="2"/>
        <v>0</v>
      </c>
    </row>
    <row r="49" spans="1:15" ht="21.75" customHeight="1" x14ac:dyDescent="0.2">
      <c r="B49" s="9" t="s">
        <v>49</v>
      </c>
      <c r="C49" s="9"/>
      <c r="D49" s="13"/>
      <c r="E49" s="9" t="s">
        <v>52</v>
      </c>
      <c r="F49" s="9">
        <v>48.75</v>
      </c>
      <c r="G49" s="10">
        <f t="shared" si="0"/>
        <v>0</v>
      </c>
      <c r="H49" s="13"/>
      <c r="I49" s="9" t="s">
        <v>52</v>
      </c>
      <c r="J49" s="9"/>
      <c r="K49" s="10">
        <f t="shared" si="1"/>
        <v>0</v>
      </c>
      <c r="L49" s="13"/>
      <c r="M49" s="9"/>
      <c r="N49" s="9"/>
      <c r="O49" s="10">
        <f t="shared" si="2"/>
        <v>0</v>
      </c>
    </row>
    <row r="50" spans="1:15" ht="21.75" customHeight="1" x14ac:dyDescent="0.2">
      <c r="B50" s="9" t="s">
        <v>50</v>
      </c>
      <c r="C50" s="9"/>
      <c r="D50" s="13"/>
      <c r="E50" s="9" t="s">
        <v>52</v>
      </c>
      <c r="F50" s="9">
        <v>16</v>
      </c>
      <c r="G50" s="10">
        <f t="shared" si="0"/>
        <v>0</v>
      </c>
      <c r="H50" s="13"/>
      <c r="I50" s="9" t="s">
        <v>52</v>
      </c>
      <c r="J50" s="9"/>
      <c r="K50" s="10">
        <f t="shared" si="1"/>
        <v>0</v>
      </c>
      <c r="L50" s="13"/>
      <c r="M50" s="9"/>
      <c r="N50" s="9"/>
      <c r="O50" s="10">
        <f t="shared" si="2"/>
        <v>0</v>
      </c>
    </row>
    <row r="51" spans="1:15" ht="21.75" customHeight="1" x14ac:dyDescent="0.2">
      <c r="B51" s="9" t="s">
        <v>51</v>
      </c>
      <c r="C51" s="9"/>
      <c r="D51" s="13"/>
      <c r="E51" s="9" t="s">
        <v>52</v>
      </c>
      <c r="F51" s="9">
        <v>5</v>
      </c>
      <c r="G51" s="10">
        <f t="shared" si="0"/>
        <v>0</v>
      </c>
      <c r="H51" s="13"/>
      <c r="I51" s="9" t="s">
        <v>52</v>
      </c>
      <c r="J51" s="9"/>
      <c r="K51" s="10">
        <f t="shared" si="1"/>
        <v>0</v>
      </c>
      <c r="L51" s="13"/>
      <c r="M51" s="9"/>
      <c r="N51" s="9"/>
      <c r="O51" s="10">
        <f t="shared" si="2"/>
        <v>0</v>
      </c>
    </row>
    <row r="52" spans="1:15" ht="21.75" customHeight="1" x14ac:dyDescent="0.2">
      <c r="B52" s="5"/>
      <c r="C52" s="5"/>
      <c r="D52" s="14"/>
      <c r="E52" s="5"/>
      <c r="F52" s="5"/>
      <c r="G52" s="11">
        <f t="shared" si="0"/>
        <v>0</v>
      </c>
      <c r="H52" s="14"/>
      <c r="I52" s="5"/>
      <c r="J52" s="5"/>
      <c r="K52" s="11">
        <f t="shared" si="1"/>
        <v>0</v>
      </c>
      <c r="L52" s="13"/>
      <c r="M52" s="9"/>
      <c r="N52" s="9"/>
      <c r="O52" s="10">
        <f t="shared" si="2"/>
        <v>0</v>
      </c>
    </row>
    <row r="53" spans="1:15" ht="15" x14ac:dyDescent="0.25">
      <c r="B53" s="6" t="s">
        <v>9</v>
      </c>
      <c r="C53" s="6"/>
      <c r="D53" s="2"/>
      <c r="E53" s="6"/>
      <c r="F53" s="6"/>
      <c r="G53" s="18">
        <f>SUM(G37:G52)</f>
        <v>0</v>
      </c>
      <c r="H53" s="2"/>
      <c r="I53" s="6"/>
      <c r="J53" s="6"/>
      <c r="K53" s="18">
        <f>SUM(K37:K52)</f>
        <v>0</v>
      </c>
      <c r="O53" s="18">
        <f>SUM(O37:O52)</f>
        <v>0</v>
      </c>
    </row>
    <row r="54" spans="1:15" x14ac:dyDescent="0.2">
      <c r="B54" t="s">
        <v>75</v>
      </c>
      <c r="D54" s="3"/>
      <c r="E54" s="7"/>
      <c r="H54" s="3"/>
      <c r="I54" s="18">
        <f>K53-G53</f>
        <v>0</v>
      </c>
      <c r="M54" s="18">
        <f>O53-K53</f>
        <v>0</v>
      </c>
    </row>
    <row r="55" spans="1:15" x14ac:dyDescent="0.2">
      <c r="D55" s="3"/>
      <c r="H55" s="3"/>
    </row>
    <row r="56" spans="1:15" x14ac:dyDescent="0.2">
      <c r="D56" s="3"/>
      <c r="H56" s="3"/>
    </row>
    <row r="57" spans="1:15" ht="15" x14ac:dyDescent="0.25">
      <c r="A57" s="6" t="s">
        <v>60</v>
      </c>
      <c r="D57" s="3"/>
      <c r="G57" s="4">
        <f>G14</f>
        <v>46022</v>
      </c>
      <c r="H57" s="3"/>
      <c r="K57" s="4">
        <f>K14</f>
        <v>46387</v>
      </c>
      <c r="O57" s="4">
        <f>$O$4</f>
        <v>46752</v>
      </c>
    </row>
    <row r="58" spans="1:15" ht="15" x14ac:dyDescent="0.25">
      <c r="A58" s="6"/>
      <c r="B58" s="5" t="s">
        <v>0</v>
      </c>
      <c r="C58" s="5" t="s">
        <v>1</v>
      </c>
      <c r="D58" s="1" t="s">
        <v>2</v>
      </c>
      <c r="E58" s="5"/>
      <c r="F58" s="5" t="s">
        <v>3</v>
      </c>
      <c r="G58" s="5" t="s">
        <v>4</v>
      </c>
      <c r="H58" s="1" t="s">
        <v>2</v>
      </c>
      <c r="I58" s="5"/>
      <c r="J58" s="5" t="s">
        <v>3</v>
      </c>
      <c r="K58" s="5" t="s">
        <v>4</v>
      </c>
      <c r="L58" s="1" t="s">
        <v>2</v>
      </c>
      <c r="M58" s="5"/>
      <c r="N58" s="5" t="s">
        <v>3</v>
      </c>
      <c r="O58" s="5" t="s">
        <v>4</v>
      </c>
    </row>
    <row r="59" spans="1:15" ht="21" customHeight="1" x14ac:dyDescent="0.2">
      <c r="B59" s="9" t="s">
        <v>10</v>
      </c>
      <c r="C59" s="9"/>
      <c r="D59" s="13"/>
      <c r="E59" s="9" t="s">
        <v>6</v>
      </c>
      <c r="F59" s="9"/>
      <c r="G59" s="10">
        <f t="shared" ref="G59:G68" si="3">D59*F59</f>
        <v>0</v>
      </c>
      <c r="H59" s="13"/>
      <c r="I59" s="9" t="s">
        <v>6</v>
      </c>
      <c r="J59" s="9"/>
      <c r="K59" s="10">
        <f t="shared" ref="K59:K68" si="4">H59*J59</f>
        <v>0</v>
      </c>
      <c r="L59" s="13"/>
      <c r="M59" s="9"/>
      <c r="N59" s="9"/>
      <c r="O59" s="10">
        <f>L59*N59</f>
        <v>0</v>
      </c>
    </row>
    <row r="60" spans="1:15" ht="21" customHeight="1" x14ac:dyDescent="0.2">
      <c r="B60" s="9" t="s">
        <v>11</v>
      </c>
      <c r="C60" s="9"/>
      <c r="D60" s="13"/>
      <c r="E60" s="9" t="s">
        <v>12</v>
      </c>
      <c r="F60" s="9"/>
      <c r="G60" s="10">
        <f t="shared" si="3"/>
        <v>0</v>
      </c>
      <c r="H60" s="13"/>
      <c r="I60" s="9" t="s">
        <v>12</v>
      </c>
      <c r="J60" s="9"/>
      <c r="K60" s="10">
        <f t="shared" si="4"/>
        <v>0</v>
      </c>
      <c r="L60" s="13"/>
      <c r="M60" s="9"/>
      <c r="N60" s="9"/>
      <c r="O60" s="10">
        <f>L60*N60</f>
        <v>0</v>
      </c>
    </row>
    <row r="61" spans="1:15" ht="21" customHeight="1" x14ac:dyDescent="0.2">
      <c r="B61" s="9"/>
      <c r="C61" s="9"/>
      <c r="D61" s="13"/>
      <c r="E61" s="9"/>
      <c r="F61" s="9"/>
      <c r="G61" s="10">
        <f t="shared" si="3"/>
        <v>0</v>
      </c>
      <c r="H61" s="13"/>
      <c r="I61" s="9"/>
      <c r="J61" s="9"/>
      <c r="K61" s="10">
        <f t="shared" si="4"/>
        <v>0</v>
      </c>
      <c r="L61" s="13"/>
      <c r="M61" s="9"/>
      <c r="N61" s="9"/>
      <c r="O61" s="10">
        <f>L61*N61</f>
        <v>0</v>
      </c>
    </row>
    <row r="62" spans="1:15" ht="21" customHeight="1" x14ac:dyDescent="0.2">
      <c r="B62" s="9" t="s">
        <v>53</v>
      </c>
      <c r="C62" s="9"/>
      <c r="D62" s="13"/>
      <c r="E62" s="9"/>
      <c r="F62" s="9"/>
      <c r="G62" s="10">
        <f t="shared" si="3"/>
        <v>0</v>
      </c>
      <c r="H62" s="13"/>
      <c r="I62" s="9"/>
      <c r="J62" s="9"/>
      <c r="K62" s="10">
        <f t="shared" si="4"/>
        <v>0</v>
      </c>
      <c r="L62" s="13"/>
      <c r="M62" s="9"/>
      <c r="N62" s="9"/>
      <c r="O62" s="10">
        <f>L62*N62</f>
        <v>0</v>
      </c>
    </row>
    <row r="63" spans="1:15" ht="21" customHeight="1" x14ac:dyDescent="0.2">
      <c r="B63" s="9" t="s">
        <v>54</v>
      </c>
      <c r="C63" s="9"/>
      <c r="D63" s="13"/>
      <c r="E63" s="9"/>
      <c r="F63" s="9"/>
      <c r="G63" s="10">
        <f t="shared" si="3"/>
        <v>0</v>
      </c>
      <c r="H63" s="13"/>
      <c r="I63" s="9"/>
      <c r="J63" s="9"/>
      <c r="K63" s="10">
        <f t="shared" si="4"/>
        <v>0</v>
      </c>
      <c r="L63" s="13"/>
      <c r="M63" s="9"/>
      <c r="N63" s="9"/>
      <c r="O63" s="10">
        <f t="shared" ref="O63:O68" si="5">L63*N63</f>
        <v>0</v>
      </c>
    </row>
    <row r="64" spans="1:15" ht="21" customHeight="1" x14ac:dyDescent="0.2">
      <c r="B64" s="9" t="s">
        <v>55</v>
      </c>
      <c r="C64" s="9"/>
      <c r="D64" s="13"/>
      <c r="E64" s="9"/>
      <c r="F64" s="9"/>
      <c r="G64" s="10">
        <f t="shared" si="3"/>
        <v>0</v>
      </c>
      <c r="H64" s="13"/>
      <c r="I64" s="9"/>
      <c r="J64" s="9"/>
      <c r="K64" s="10">
        <f t="shared" si="4"/>
        <v>0</v>
      </c>
      <c r="L64" s="13"/>
      <c r="M64" s="9"/>
      <c r="N64" s="9"/>
      <c r="O64" s="10">
        <f t="shared" si="5"/>
        <v>0</v>
      </c>
    </row>
    <row r="65" spans="1:15" ht="21" customHeight="1" x14ac:dyDescent="0.2">
      <c r="B65" s="9" t="s">
        <v>56</v>
      </c>
      <c r="C65" s="9"/>
      <c r="D65" s="13"/>
      <c r="E65" s="9"/>
      <c r="F65" s="9"/>
      <c r="G65" s="10">
        <f t="shared" si="3"/>
        <v>0</v>
      </c>
      <c r="H65" s="13"/>
      <c r="I65" s="9"/>
      <c r="J65" s="9"/>
      <c r="K65" s="10">
        <f t="shared" si="4"/>
        <v>0</v>
      </c>
      <c r="L65" s="13"/>
      <c r="M65" s="9"/>
      <c r="N65" s="9"/>
      <c r="O65" s="10">
        <f t="shared" si="5"/>
        <v>0</v>
      </c>
    </row>
    <row r="66" spans="1:15" ht="21" customHeight="1" x14ac:dyDescent="0.2">
      <c r="B66" s="9" t="s">
        <v>57</v>
      </c>
      <c r="C66" s="9"/>
      <c r="D66" s="13"/>
      <c r="E66" s="9"/>
      <c r="F66" s="9"/>
      <c r="G66" s="10">
        <f t="shared" si="3"/>
        <v>0</v>
      </c>
      <c r="H66" s="13"/>
      <c r="I66" s="9"/>
      <c r="J66" s="9"/>
      <c r="K66" s="10">
        <f t="shared" si="4"/>
        <v>0</v>
      </c>
      <c r="L66" s="13"/>
      <c r="M66" s="9"/>
      <c r="N66" s="9"/>
      <c r="O66" s="10">
        <f t="shared" si="5"/>
        <v>0</v>
      </c>
    </row>
    <row r="67" spans="1:15" ht="21" customHeight="1" x14ac:dyDescent="0.2">
      <c r="B67" s="9"/>
      <c r="C67" s="9"/>
      <c r="D67" s="13"/>
      <c r="E67" s="9"/>
      <c r="F67" s="9"/>
      <c r="G67" s="10">
        <f t="shared" si="3"/>
        <v>0</v>
      </c>
      <c r="H67" s="13"/>
      <c r="I67" s="9"/>
      <c r="J67" s="9"/>
      <c r="K67" s="10">
        <f t="shared" si="4"/>
        <v>0</v>
      </c>
      <c r="L67" s="13"/>
      <c r="M67" s="9"/>
      <c r="N67" s="9"/>
      <c r="O67" s="10">
        <f t="shared" si="5"/>
        <v>0</v>
      </c>
    </row>
    <row r="68" spans="1:15" ht="22.5" customHeight="1" x14ac:dyDescent="0.2">
      <c r="B68" s="5"/>
      <c r="C68" s="5"/>
      <c r="D68" s="13"/>
      <c r="E68" s="5"/>
      <c r="F68" s="5"/>
      <c r="G68" s="11">
        <f t="shared" si="3"/>
        <v>0</v>
      </c>
      <c r="H68" s="13"/>
      <c r="I68" s="5"/>
      <c r="J68" s="5"/>
      <c r="K68" s="11">
        <f t="shared" si="4"/>
        <v>0</v>
      </c>
      <c r="L68" s="13"/>
      <c r="M68" s="9"/>
      <c r="N68" s="9"/>
      <c r="O68" s="10">
        <f t="shared" si="5"/>
        <v>0</v>
      </c>
    </row>
    <row r="69" spans="1:15" ht="15" x14ac:dyDescent="0.25">
      <c r="B69" s="6" t="s">
        <v>13</v>
      </c>
      <c r="C69" s="6"/>
      <c r="D69" s="2"/>
      <c r="E69" s="6"/>
      <c r="F69" s="6"/>
      <c r="G69" s="18">
        <f>SUM(G59:G68)</f>
        <v>0</v>
      </c>
      <c r="H69" s="2"/>
      <c r="I69" s="6"/>
      <c r="J69" s="6"/>
      <c r="K69" s="18">
        <f>SUM(K59:K68)</f>
        <v>0</v>
      </c>
      <c r="O69" s="18">
        <f>SUM(O59:O68)</f>
        <v>0</v>
      </c>
    </row>
    <row r="70" spans="1:15" x14ac:dyDescent="0.2">
      <c r="B70" t="s">
        <v>75</v>
      </c>
      <c r="D70" s="3"/>
      <c r="E70" s="7"/>
      <c r="H70" s="3"/>
      <c r="I70" s="18">
        <f>K69-G69</f>
        <v>0</v>
      </c>
      <c r="M70" s="18">
        <f>O69-K69</f>
        <v>0</v>
      </c>
    </row>
    <row r="71" spans="1:15" x14ac:dyDescent="0.2">
      <c r="D71" s="3"/>
      <c r="H71" s="3"/>
    </row>
    <row r="72" spans="1:15" x14ac:dyDescent="0.2">
      <c r="D72" s="3"/>
      <c r="H72" s="3"/>
    </row>
    <row r="73" spans="1:15" ht="15" x14ac:dyDescent="0.25">
      <c r="A73" s="6" t="s">
        <v>61</v>
      </c>
      <c r="D73" s="3"/>
      <c r="G73" s="4">
        <f>G14</f>
        <v>46022</v>
      </c>
      <c r="H73" s="3"/>
      <c r="K73" s="4">
        <f>K14</f>
        <v>46387</v>
      </c>
      <c r="O73" s="4">
        <f>$O$4</f>
        <v>46752</v>
      </c>
    </row>
    <row r="74" spans="1:15" ht="15" x14ac:dyDescent="0.25">
      <c r="A74" s="6"/>
      <c r="B74" s="5" t="s">
        <v>0</v>
      </c>
      <c r="C74" s="5" t="s">
        <v>1</v>
      </c>
      <c r="D74" s="1" t="s">
        <v>2</v>
      </c>
      <c r="E74" s="5"/>
      <c r="F74" s="5" t="s">
        <v>3</v>
      </c>
      <c r="G74" s="5" t="s">
        <v>4</v>
      </c>
      <c r="H74" s="1" t="s">
        <v>2</v>
      </c>
      <c r="I74" s="5"/>
      <c r="J74" s="5" t="s">
        <v>3</v>
      </c>
      <c r="K74" s="5" t="s">
        <v>4</v>
      </c>
      <c r="L74" s="1" t="s">
        <v>2</v>
      </c>
      <c r="M74" s="5"/>
      <c r="N74" s="5" t="s">
        <v>3</v>
      </c>
      <c r="O74" s="5" t="s">
        <v>4</v>
      </c>
    </row>
    <row r="75" spans="1:15" ht="23.25" customHeight="1" x14ac:dyDescent="0.2">
      <c r="B75" s="9" t="s">
        <v>14</v>
      </c>
      <c r="C75" s="9"/>
      <c r="D75" s="13"/>
      <c r="E75" s="9" t="s">
        <v>15</v>
      </c>
      <c r="F75" s="23"/>
      <c r="G75" s="10">
        <f>D75*F75</f>
        <v>0</v>
      </c>
      <c r="H75" s="13"/>
      <c r="I75" s="9" t="s">
        <v>15</v>
      </c>
      <c r="J75" s="9"/>
      <c r="K75" s="10">
        <f t="shared" ref="K75:K81" si="6">H75*J75</f>
        <v>0</v>
      </c>
      <c r="L75" s="13"/>
      <c r="M75" s="9"/>
      <c r="N75" s="9"/>
      <c r="O75" s="10">
        <f>L75*N75</f>
        <v>0</v>
      </c>
    </row>
    <row r="76" spans="1:15" ht="23.25" customHeight="1" x14ac:dyDescent="0.2">
      <c r="B76" s="9" t="s">
        <v>16</v>
      </c>
      <c r="C76" s="9"/>
      <c r="D76" s="13"/>
      <c r="E76" s="9" t="s">
        <v>15</v>
      </c>
      <c r="F76" s="23"/>
      <c r="G76" s="10">
        <f t="shared" ref="G76:G81" si="7">D76*F76</f>
        <v>0</v>
      </c>
      <c r="H76" s="13"/>
      <c r="I76" s="9" t="s">
        <v>15</v>
      </c>
      <c r="J76" s="9"/>
      <c r="K76" s="10">
        <f t="shared" si="6"/>
        <v>0</v>
      </c>
      <c r="L76" s="13"/>
      <c r="M76" s="9"/>
      <c r="N76" s="9"/>
      <c r="O76" s="10">
        <f>L76*N76</f>
        <v>0</v>
      </c>
    </row>
    <row r="77" spans="1:15" ht="23.25" customHeight="1" x14ac:dyDescent="0.2">
      <c r="B77" s="9" t="s">
        <v>17</v>
      </c>
      <c r="C77" s="9"/>
      <c r="D77" s="13"/>
      <c r="E77" s="9" t="s">
        <v>15</v>
      </c>
      <c r="F77" s="23"/>
      <c r="G77" s="10">
        <f t="shared" si="7"/>
        <v>0</v>
      </c>
      <c r="H77" s="13"/>
      <c r="I77" s="9" t="s">
        <v>15</v>
      </c>
      <c r="J77" s="9"/>
      <c r="K77" s="10">
        <f t="shared" si="6"/>
        <v>0</v>
      </c>
      <c r="L77" s="13"/>
      <c r="M77" s="9"/>
      <c r="N77" s="9"/>
      <c r="O77" s="10">
        <f>L77*N77</f>
        <v>0</v>
      </c>
    </row>
    <row r="78" spans="1:15" ht="23.25" customHeight="1" x14ac:dyDescent="0.2">
      <c r="B78" s="9"/>
      <c r="C78" s="9"/>
      <c r="D78" s="13"/>
      <c r="E78" s="9"/>
      <c r="F78" s="9"/>
      <c r="G78" s="10">
        <f t="shared" si="7"/>
        <v>0</v>
      </c>
      <c r="H78" s="13"/>
      <c r="I78" s="9"/>
      <c r="J78" s="9"/>
      <c r="K78" s="10">
        <f t="shared" si="6"/>
        <v>0</v>
      </c>
      <c r="L78" s="13"/>
      <c r="M78" s="9"/>
      <c r="N78" s="9"/>
      <c r="O78" s="10">
        <f>L78*N78</f>
        <v>0</v>
      </c>
    </row>
    <row r="79" spans="1:15" ht="23.25" customHeight="1" x14ac:dyDescent="0.2">
      <c r="B79" s="9"/>
      <c r="C79" s="9"/>
      <c r="D79" s="13"/>
      <c r="E79" s="9"/>
      <c r="F79" s="9"/>
      <c r="G79" s="10">
        <f t="shared" si="7"/>
        <v>0</v>
      </c>
      <c r="H79" s="13"/>
      <c r="I79" s="9"/>
      <c r="J79" s="9"/>
      <c r="K79" s="10">
        <f t="shared" si="6"/>
        <v>0</v>
      </c>
      <c r="L79" s="13"/>
      <c r="M79" s="9"/>
      <c r="N79" s="9"/>
      <c r="O79" s="10">
        <f t="shared" ref="O79:O81" si="8">L79*N79</f>
        <v>0</v>
      </c>
    </row>
    <row r="80" spans="1:15" ht="23.25" customHeight="1" x14ac:dyDescent="0.2">
      <c r="B80" s="9"/>
      <c r="C80" s="9"/>
      <c r="D80" s="13"/>
      <c r="E80" s="9"/>
      <c r="F80" s="9"/>
      <c r="G80" s="10">
        <f t="shared" si="7"/>
        <v>0</v>
      </c>
      <c r="H80" s="13"/>
      <c r="I80" s="9"/>
      <c r="J80" s="9"/>
      <c r="K80" s="10">
        <f t="shared" si="6"/>
        <v>0</v>
      </c>
      <c r="L80" s="13"/>
      <c r="M80" s="9"/>
      <c r="N80" s="9"/>
      <c r="O80" s="10">
        <f t="shared" si="8"/>
        <v>0</v>
      </c>
    </row>
    <row r="81" spans="1:15" ht="23.25" customHeight="1" x14ac:dyDescent="0.2">
      <c r="B81" s="5"/>
      <c r="C81" s="5"/>
      <c r="D81" s="13"/>
      <c r="E81" s="5"/>
      <c r="F81" s="5"/>
      <c r="G81" s="11">
        <f t="shared" si="7"/>
        <v>0</v>
      </c>
      <c r="H81" s="13"/>
      <c r="I81" s="5"/>
      <c r="J81" s="5"/>
      <c r="K81" s="11">
        <f t="shared" si="6"/>
        <v>0</v>
      </c>
      <c r="L81" s="13"/>
      <c r="M81" s="9"/>
      <c r="N81" s="9"/>
      <c r="O81" s="10">
        <f t="shared" si="8"/>
        <v>0</v>
      </c>
    </row>
    <row r="82" spans="1:15" ht="15" x14ac:dyDescent="0.25">
      <c r="B82" s="6" t="s">
        <v>18</v>
      </c>
      <c r="C82" s="6"/>
      <c r="D82" s="2"/>
      <c r="E82" s="6"/>
      <c r="F82" s="6"/>
      <c r="G82" s="18">
        <f>SUM(G75:G81)</f>
        <v>0</v>
      </c>
      <c r="H82" s="2"/>
      <c r="I82" s="6"/>
      <c r="J82" s="6"/>
      <c r="K82" s="18">
        <f>SUM(K75:K81)</f>
        <v>0</v>
      </c>
      <c r="O82" s="18">
        <f>SUM(O75:O81)</f>
        <v>0</v>
      </c>
    </row>
    <row r="83" spans="1:15" x14ac:dyDescent="0.2">
      <c r="B83" t="s">
        <v>75</v>
      </c>
      <c r="D83" s="3"/>
      <c r="E83" s="7"/>
      <c r="H83" s="3"/>
      <c r="I83" s="18">
        <f>K82-G82</f>
        <v>0</v>
      </c>
      <c r="M83" s="18">
        <f>O82-K82</f>
        <v>0</v>
      </c>
    </row>
    <row r="84" spans="1:15" x14ac:dyDescent="0.2">
      <c r="D84" s="3"/>
      <c r="H84" s="3"/>
    </row>
    <row r="85" spans="1:15" x14ac:dyDescent="0.2">
      <c r="D85" s="3"/>
      <c r="H85" s="3"/>
    </row>
    <row r="86" spans="1:15" ht="15" x14ac:dyDescent="0.25">
      <c r="A86" s="6" t="s">
        <v>19</v>
      </c>
      <c r="D86" s="3"/>
      <c r="G86" s="4">
        <f>G14</f>
        <v>46022</v>
      </c>
      <c r="H86" s="3"/>
      <c r="K86" s="4">
        <f>K14</f>
        <v>46387</v>
      </c>
      <c r="O86" s="4">
        <f>$O$4</f>
        <v>46752</v>
      </c>
    </row>
    <row r="87" spans="1:15" ht="15" x14ac:dyDescent="0.25">
      <c r="A87" s="6"/>
      <c r="B87" s="5" t="s">
        <v>0</v>
      </c>
      <c r="C87" s="5" t="s">
        <v>1</v>
      </c>
      <c r="D87" s="1" t="s">
        <v>2</v>
      </c>
      <c r="E87" s="5"/>
      <c r="F87" s="5" t="s">
        <v>3</v>
      </c>
      <c r="G87" s="5" t="s">
        <v>4</v>
      </c>
      <c r="H87" s="1" t="s">
        <v>2</v>
      </c>
      <c r="I87" s="5"/>
      <c r="J87" s="5" t="s">
        <v>3</v>
      </c>
      <c r="K87" s="5" t="s">
        <v>4</v>
      </c>
      <c r="L87" s="1" t="s">
        <v>2</v>
      </c>
      <c r="M87" s="5"/>
      <c r="N87" s="5" t="s">
        <v>3</v>
      </c>
      <c r="O87" s="5" t="s">
        <v>4</v>
      </c>
    </row>
    <row r="88" spans="1:15" ht="24" customHeight="1" x14ac:dyDescent="0.2">
      <c r="B88" s="9" t="s">
        <v>24</v>
      </c>
      <c r="C88" s="9"/>
      <c r="D88" s="13"/>
      <c r="E88" s="9" t="s">
        <v>8</v>
      </c>
      <c r="F88" s="9">
        <v>600</v>
      </c>
      <c r="G88" s="10">
        <f t="shared" ref="G88:G107" si="9">D88*F88</f>
        <v>0</v>
      </c>
      <c r="H88" s="13"/>
      <c r="I88" s="9" t="s">
        <v>8</v>
      </c>
      <c r="J88" s="9"/>
      <c r="K88" s="10">
        <f t="shared" ref="K88:K107" si="10">H88*J88</f>
        <v>0</v>
      </c>
      <c r="L88" s="13"/>
      <c r="M88" s="9"/>
      <c r="N88" s="9"/>
      <c r="O88" s="10">
        <f>L88*N88</f>
        <v>0</v>
      </c>
    </row>
    <row r="89" spans="1:15" ht="24" customHeight="1" x14ac:dyDescent="0.2">
      <c r="B89" s="9" t="s">
        <v>78</v>
      </c>
      <c r="C89" s="9"/>
      <c r="D89" s="13"/>
      <c r="E89" s="9" t="s">
        <v>8</v>
      </c>
      <c r="F89" s="9">
        <v>900</v>
      </c>
      <c r="G89" s="10">
        <f t="shared" si="9"/>
        <v>0</v>
      </c>
      <c r="H89" s="13"/>
      <c r="I89" s="9" t="s">
        <v>8</v>
      </c>
      <c r="J89" s="9"/>
      <c r="K89" s="10">
        <f t="shared" si="10"/>
        <v>0</v>
      </c>
      <c r="L89" s="13"/>
      <c r="M89" s="9"/>
      <c r="N89" s="9"/>
      <c r="O89" s="10">
        <f>L89*N89</f>
        <v>0</v>
      </c>
    </row>
    <row r="90" spans="1:15" ht="24" customHeight="1" x14ac:dyDescent="0.2">
      <c r="B90" s="9" t="s">
        <v>25</v>
      </c>
      <c r="C90" s="9"/>
      <c r="D90" s="13"/>
      <c r="E90" s="9" t="s">
        <v>8</v>
      </c>
      <c r="F90" s="9">
        <v>1800</v>
      </c>
      <c r="G90" s="10">
        <f t="shared" si="9"/>
        <v>0</v>
      </c>
      <c r="H90" s="13"/>
      <c r="I90" s="9" t="s">
        <v>8</v>
      </c>
      <c r="J90" s="9"/>
      <c r="K90" s="10">
        <f t="shared" si="10"/>
        <v>0</v>
      </c>
      <c r="L90" s="13"/>
      <c r="M90" s="9"/>
      <c r="N90" s="9"/>
      <c r="O90" s="10">
        <f>L90*N90</f>
        <v>0</v>
      </c>
    </row>
    <row r="91" spans="1:15" ht="24" customHeight="1" x14ac:dyDescent="0.2">
      <c r="B91" s="9" t="s">
        <v>26</v>
      </c>
      <c r="C91" s="9"/>
      <c r="D91" s="13"/>
      <c r="E91" s="9" t="s">
        <v>8</v>
      </c>
      <c r="F91" s="9">
        <v>2700</v>
      </c>
      <c r="G91" s="10">
        <f t="shared" si="9"/>
        <v>0</v>
      </c>
      <c r="H91" s="13"/>
      <c r="I91" s="9" t="s">
        <v>8</v>
      </c>
      <c r="J91" s="9"/>
      <c r="K91" s="10">
        <f t="shared" si="10"/>
        <v>0</v>
      </c>
      <c r="L91" s="13"/>
      <c r="M91" s="9"/>
      <c r="N91" s="9"/>
      <c r="O91" s="10">
        <f>L91*N91</f>
        <v>0</v>
      </c>
    </row>
    <row r="92" spans="1:15" ht="24" customHeight="1" x14ac:dyDescent="0.2">
      <c r="B92" s="9" t="s">
        <v>27</v>
      </c>
      <c r="C92" s="9"/>
      <c r="D92" s="13"/>
      <c r="E92" s="9" t="s">
        <v>8</v>
      </c>
      <c r="F92" s="9">
        <v>3000</v>
      </c>
      <c r="G92" s="10">
        <f t="shared" si="9"/>
        <v>0</v>
      </c>
      <c r="H92" s="13"/>
      <c r="I92" s="9" t="s">
        <v>8</v>
      </c>
      <c r="J92" s="9"/>
      <c r="K92" s="10">
        <f t="shared" si="10"/>
        <v>0</v>
      </c>
      <c r="L92" s="13"/>
      <c r="M92" s="9"/>
      <c r="N92" s="9"/>
      <c r="O92" s="10">
        <f t="shared" ref="O92:O97" si="11">L92*N92</f>
        <v>0</v>
      </c>
    </row>
    <row r="93" spans="1:15" ht="24" customHeight="1" x14ac:dyDescent="0.2">
      <c r="B93" s="9" t="s">
        <v>20</v>
      </c>
      <c r="C93" s="9"/>
      <c r="D93" s="13"/>
      <c r="E93" s="9" t="s">
        <v>8</v>
      </c>
      <c r="F93" s="23"/>
      <c r="G93" s="10">
        <f t="shared" si="9"/>
        <v>0</v>
      </c>
      <c r="H93" s="13"/>
      <c r="I93" s="9" t="s">
        <v>8</v>
      </c>
      <c r="J93" s="9"/>
      <c r="K93" s="10">
        <f t="shared" si="10"/>
        <v>0</v>
      </c>
      <c r="L93" s="13"/>
      <c r="M93" s="9"/>
      <c r="N93" s="9"/>
      <c r="O93" s="10">
        <f t="shared" si="11"/>
        <v>0</v>
      </c>
    </row>
    <row r="94" spans="1:15" ht="24" customHeight="1" x14ac:dyDescent="0.2">
      <c r="B94" s="9"/>
      <c r="C94" s="9"/>
      <c r="D94" s="13"/>
      <c r="E94" s="9"/>
      <c r="F94" s="9"/>
      <c r="G94" s="10"/>
      <c r="H94" s="13"/>
      <c r="I94" s="9"/>
      <c r="J94" s="9"/>
      <c r="K94" s="10"/>
      <c r="L94" s="13"/>
      <c r="M94" s="9"/>
      <c r="N94" s="9"/>
      <c r="O94" s="10">
        <f t="shared" si="11"/>
        <v>0</v>
      </c>
    </row>
    <row r="95" spans="1:15" ht="24" customHeight="1" x14ac:dyDescent="0.2">
      <c r="B95" s="9" t="s">
        <v>28</v>
      </c>
      <c r="C95" s="9"/>
      <c r="D95" s="13"/>
      <c r="E95" s="9" t="s">
        <v>8</v>
      </c>
      <c r="F95" s="9">
        <v>90</v>
      </c>
      <c r="G95" s="10"/>
      <c r="H95" s="13"/>
      <c r="I95" s="9" t="s">
        <v>8</v>
      </c>
      <c r="J95" s="9"/>
      <c r="K95" s="10"/>
      <c r="L95" s="13"/>
      <c r="M95" s="9"/>
      <c r="N95" s="9"/>
      <c r="O95" s="10">
        <f t="shared" si="11"/>
        <v>0</v>
      </c>
    </row>
    <row r="96" spans="1:15" ht="24" customHeight="1" x14ac:dyDescent="0.2">
      <c r="B96" s="9" t="s">
        <v>29</v>
      </c>
      <c r="C96" s="9"/>
      <c r="D96" s="13"/>
      <c r="E96" s="9" t="s">
        <v>8</v>
      </c>
      <c r="F96" s="9">
        <v>130</v>
      </c>
      <c r="G96" s="10"/>
      <c r="H96" s="13"/>
      <c r="I96" s="9" t="s">
        <v>8</v>
      </c>
      <c r="J96" s="9"/>
      <c r="K96" s="10"/>
      <c r="L96" s="13"/>
      <c r="M96" s="9"/>
      <c r="N96" s="9"/>
      <c r="O96" s="10">
        <f t="shared" si="11"/>
        <v>0</v>
      </c>
    </row>
    <row r="97" spans="1:15" ht="24" customHeight="1" x14ac:dyDescent="0.2">
      <c r="B97" s="9" t="s">
        <v>30</v>
      </c>
      <c r="C97" s="9"/>
      <c r="D97" s="13"/>
      <c r="E97" s="9" t="s">
        <v>8</v>
      </c>
      <c r="F97" s="9">
        <v>165</v>
      </c>
      <c r="G97" s="10"/>
      <c r="H97" s="13"/>
      <c r="I97" s="9" t="s">
        <v>8</v>
      </c>
      <c r="J97" s="9"/>
      <c r="K97" s="10"/>
      <c r="L97" s="13"/>
      <c r="M97" s="9"/>
      <c r="N97" s="9"/>
      <c r="O97" s="10">
        <f t="shared" si="11"/>
        <v>0</v>
      </c>
    </row>
    <row r="98" spans="1:15" ht="24" customHeight="1" x14ac:dyDescent="0.2">
      <c r="B98" s="9" t="s">
        <v>31</v>
      </c>
      <c r="C98" s="9"/>
      <c r="D98" s="13"/>
      <c r="E98" s="9" t="s">
        <v>8</v>
      </c>
      <c r="F98" s="9">
        <v>200</v>
      </c>
      <c r="G98" s="10"/>
      <c r="H98" s="13"/>
      <c r="I98" s="9" t="s">
        <v>8</v>
      </c>
      <c r="J98" s="9"/>
      <c r="K98" s="10"/>
      <c r="L98" s="13"/>
      <c r="M98" s="9"/>
      <c r="N98" s="9"/>
      <c r="O98" s="10">
        <f t="shared" ref="O98:O107" si="12">L98*N98</f>
        <v>0</v>
      </c>
    </row>
    <row r="99" spans="1:15" ht="24" customHeight="1" x14ac:dyDescent="0.2">
      <c r="B99" s="9" t="s">
        <v>32</v>
      </c>
      <c r="C99" s="9"/>
      <c r="D99" s="13"/>
      <c r="E99" s="9" t="s">
        <v>8</v>
      </c>
      <c r="F99" s="9">
        <v>230</v>
      </c>
      <c r="G99" s="10"/>
      <c r="H99" s="13"/>
      <c r="I99" s="9" t="s">
        <v>8</v>
      </c>
      <c r="J99" s="9"/>
      <c r="K99" s="10"/>
      <c r="L99" s="13"/>
      <c r="M99" s="9"/>
      <c r="N99" s="9"/>
      <c r="O99" s="10">
        <f t="shared" si="12"/>
        <v>0</v>
      </c>
    </row>
    <row r="100" spans="1:15" ht="24" customHeight="1" x14ac:dyDescent="0.2">
      <c r="B100" s="9" t="s">
        <v>33</v>
      </c>
      <c r="C100" s="9"/>
      <c r="D100" s="13"/>
      <c r="E100" s="9" t="s">
        <v>8</v>
      </c>
      <c r="F100" s="9">
        <v>255</v>
      </c>
      <c r="G100" s="10"/>
      <c r="H100" s="13"/>
      <c r="I100" s="9" t="s">
        <v>8</v>
      </c>
      <c r="J100" s="9"/>
      <c r="K100" s="10"/>
      <c r="L100" s="13"/>
      <c r="M100" s="9"/>
      <c r="N100" s="9"/>
      <c r="O100" s="10">
        <f t="shared" si="12"/>
        <v>0</v>
      </c>
    </row>
    <row r="101" spans="1:15" ht="24" customHeight="1" x14ac:dyDescent="0.2">
      <c r="B101" s="9" t="s">
        <v>34</v>
      </c>
      <c r="C101" s="9"/>
      <c r="D101" s="13"/>
      <c r="E101" s="9" t="s">
        <v>8</v>
      </c>
      <c r="F101" s="9">
        <v>280</v>
      </c>
      <c r="G101" s="10"/>
      <c r="H101" s="13"/>
      <c r="I101" s="9" t="s">
        <v>8</v>
      </c>
      <c r="J101" s="9"/>
      <c r="K101" s="10"/>
      <c r="L101" s="13"/>
      <c r="M101" s="9"/>
      <c r="N101" s="9"/>
      <c r="O101" s="10">
        <f t="shared" si="12"/>
        <v>0</v>
      </c>
    </row>
    <row r="102" spans="1:15" ht="24" customHeight="1" x14ac:dyDescent="0.2">
      <c r="B102" s="9" t="s">
        <v>35</v>
      </c>
      <c r="C102" s="9"/>
      <c r="D102" s="13"/>
      <c r="E102" s="9" t="s">
        <v>8</v>
      </c>
      <c r="F102" s="9">
        <v>300</v>
      </c>
      <c r="G102" s="10"/>
      <c r="H102" s="13"/>
      <c r="I102" s="9" t="s">
        <v>8</v>
      </c>
      <c r="J102" s="9"/>
      <c r="K102" s="10"/>
      <c r="L102" s="13"/>
      <c r="M102" s="9"/>
      <c r="N102" s="9"/>
      <c r="O102" s="10">
        <f t="shared" si="12"/>
        <v>0</v>
      </c>
    </row>
    <row r="103" spans="1:15" ht="24" customHeight="1" x14ac:dyDescent="0.2">
      <c r="B103" s="9" t="s">
        <v>36</v>
      </c>
      <c r="C103" s="9"/>
      <c r="D103" s="14"/>
      <c r="E103" s="9" t="s">
        <v>8</v>
      </c>
      <c r="F103" s="9">
        <v>320</v>
      </c>
      <c r="G103" s="10"/>
      <c r="H103" s="14"/>
      <c r="I103" s="9" t="s">
        <v>8</v>
      </c>
      <c r="J103" s="9"/>
      <c r="K103" s="10"/>
      <c r="L103" s="13"/>
      <c r="M103" s="9"/>
      <c r="N103" s="9"/>
      <c r="O103" s="10">
        <f t="shared" si="12"/>
        <v>0</v>
      </c>
    </row>
    <row r="104" spans="1:15" ht="24" customHeight="1" x14ac:dyDescent="0.2">
      <c r="B104" s="9"/>
      <c r="C104" s="9"/>
      <c r="D104" s="13"/>
      <c r="E104" s="9"/>
      <c r="F104" s="9"/>
      <c r="G104" s="10"/>
      <c r="H104" s="13"/>
      <c r="I104" s="9"/>
      <c r="J104" s="9"/>
      <c r="K104" s="10"/>
      <c r="L104" s="13"/>
      <c r="M104" s="9"/>
      <c r="N104" s="9"/>
      <c r="O104" s="10">
        <f t="shared" si="12"/>
        <v>0</v>
      </c>
    </row>
    <row r="105" spans="1:15" ht="24" customHeight="1" x14ac:dyDescent="0.2">
      <c r="B105" s="9" t="s">
        <v>21</v>
      </c>
      <c r="C105" s="9">
        <v>3117</v>
      </c>
      <c r="D105" s="13"/>
      <c r="E105" s="9" t="s">
        <v>8</v>
      </c>
      <c r="F105" s="23">
        <v>2500</v>
      </c>
      <c r="G105" s="10"/>
      <c r="H105" s="13"/>
      <c r="I105" s="9" t="s">
        <v>8</v>
      </c>
      <c r="J105" s="9"/>
      <c r="K105" s="10"/>
      <c r="L105" s="13"/>
      <c r="M105" s="9"/>
      <c r="N105" s="9"/>
      <c r="O105" s="10">
        <f t="shared" si="12"/>
        <v>0</v>
      </c>
    </row>
    <row r="106" spans="1:15" ht="24" customHeight="1" x14ac:dyDescent="0.2">
      <c r="B106" s="9"/>
      <c r="C106" s="9"/>
      <c r="D106" s="13"/>
      <c r="E106" s="9"/>
      <c r="F106" s="9"/>
      <c r="G106" s="10"/>
      <c r="H106" s="13"/>
      <c r="I106" s="9"/>
      <c r="J106" s="9"/>
      <c r="K106" s="10"/>
      <c r="L106" s="13"/>
      <c r="M106" s="9"/>
      <c r="N106" s="9"/>
      <c r="O106" s="10">
        <f t="shared" si="12"/>
        <v>0</v>
      </c>
    </row>
    <row r="107" spans="1:15" ht="24" customHeight="1" x14ac:dyDescent="0.2">
      <c r="B107" s="9"/>
      <c r="C107" s="9"/>
      <c r="D107" s="13"/>
      <c r="E107" s="9"/>
      <c r="F107" s="9"/>
      <c r="G107" s="10">
        <f t="shared" si="9"/>
        <v>0</v>
      </c>
      <c r="H107" s="13"/>
      <c r="I107" s="9"/>
      <c r="J107" s="9"/>
      <c r="K107" s="10">
        <f t="shared" si="10"/>
        <v>0</v>
      </c>
      <c r="L107" s="13"/>
      <c r="M107" s="9"/>
      <c r="N107" s="9"/>
      <c r="O107" s="10">
        <f t="shared" si="12"/>
        <v>0</v>
      </c>
    </row>
    <row r="108" spans="1:15" ht="15" x14ac:dyDescent="0.25">
      <c r="B108" s="6" t="s">
        <v>22</v>
      </c>
      <c r="C108" s="6"/>
      <c r="D108" s="2"/>
      <c r="E108" s="6"/>
      <c r="F108" s="6"/>
      <c r="G108" s="18">
        <f>SUM(G88:G107)</f>
        <v>0</v>
      </c>
      <c r="H108" s="2"/>
      <c r="I108" s="6"/>
      <c r="J108" s="6"/>
      <c r="K108" s="18">
        <f>SUM(K88:K107)</f>
        <v>0</v>
      </c>
      <c r="O108" s="18">
        <f>SUM(O88:O107)</f>
        <v>0</v>
      </c>
    </row>
    <row r="109" spans="1:15" x14ac:dyDescent="0.2">
      <c r="B109" t="s">
        <v>75</v>
      </c>
      <c r="D109" s="3"/>
      <c r="E109" s="7"/>
      <c r="H109" s="3"/>
      <c r="I109" s="18">
        <f>K108-G108</f>
        <v>0</v>
      </c>
      <c r="M109" s="18">
        <f>O108-K108</f>
        <v>0</v>
      </c>
    </row>
    <row r="110" spans="1:15" x14ac:dyDescent="0.2">
      <c r="D110" s="3"/>
      <c r="H110" s="3"/>
    </row>
    <row r="111" spans="1:15" x14ac:dyDescent="0.2">
      <c r="D111" s="3"/>
      <c r="H111" s="3"/>
    </row>
    <row r="112" spans="1:15" ht="15" x14ac:dyDescent="0.25">
      <c r="A112" s="6" t="s">
        <v>71</v>
      </c>
      <c r="G112" s="4">
        <f>$G$14</f>
        <v>46022</v>
      </c>
      <c r="K112" s="4">
        <f>$K$14</f>
        <v>46387</v>
      </c>
      <c r="O112" s="4">
        <f>$O$4</f>
        <v>46752</v>
      </c>
    </row>
    <row r="113" spans="1:15" ht="18" x14ac:dyDescent="0.25">
      <c r="A113" s="8"/>
      <c r="B113" s="5" t="s">
        <v>0</v>
      </c>
      <c r="C113" s="5" t="s">
        <v>1</v>
      </c>
      <c r="D113" s="1" t="s">
        <v>2</v>
      </c>
      <c r="E113" s="5"/>
      <c r="F113" s="5" t="s">
        <v>3</v>
      </c>
      <c r="G113" s="5" t="s">
        <v>4</v>
      </c>
      <c r="H113" s="1" t="s">
        <v>2</v>
      </c>
      <c r="I113" s="5"/>
      <c r="J113" s="5" t="s">
        <v>3</v>
      </c>
      <c r="K113" s="5" t="s">
        <v>4</v>
      </c>
      <c r="L113" s="1" t="s">
        <v>2</v>
      </c>
      <c r="M113" s="5"/>
      <c r="N113" s="5" t="s">
        <v>3</v>
      </c>
      <c r="O113" s="5" t="s">
        <v>4</v>
      </c>
    </row>
    <row r="114" spans="1:15" ht="24" customHeight="1" x14ac:dyDescent="0.25">
      <c r="A114" s="8"/>
      <c r="B114" s="9"/>
      <c r="C114" s="9"/>
      <c r="D114" s="13"/>
      <c r="E114" s="9"/>
      <c r="F114" s="9"/>
      <c r="G114" s="10">
        <f t="shared" ref="G114:G121" si="13">D114*F114</f>
        <v>0</v>
      </c>
      <c r="H114" s="13"/>
      <c r="I114" s="9"/>
      <c r="J114" s="9"/>
      <c r="K114" s="10">
        <f t="shared" ref="K114:K121" si="14">H114*J114</f>
        <v>0</v>
      </c>
      <c r="L114" s="13"/>
      <c r="M114" s="9"/>
      <c r="N114" s="9"/>
      <c r="O114" s="10">
        <f>L114*N114</f>
        <v>0</v>
      </c>
    </row>
    <row r="115" spans="1:15" ht="24" customHeight="1" x14ac:dyDescent="0.25">
      <c r="A115" s="8"/>
      <c r="B115" s="9"/>
      <c r="C115" s="9"/>
      <c r="D115" s="13"/>
      <c r="E115" s="9"/>
      <c r="F115" s="9"/>
      <c r="G115" s="10">
        <f t="shared" si="13"/>
        <v>0</v>
      </c>
      <c r="H115" s="13"/>
      <c r="I115" s="9"/>
      <c r="J115" s="9"/>
      <c r="K115" s="10">
        <f t="shared" si="14"/>
        <v>0</v>
      </c>
      <c r="L115" s="13"/>
      <c r="M115" s="9"/>
      <c r="N115" s="9"/>
      <c r="O115" s="10">
        <f>L115*N115</f>
        <v>0</v>
      </c>
    </row>
    <row r="116" spans="1:15" ht="24" customHeight="1" x14ac:dyDescent="0.25">
      <c r="A116" s="8"/>
      <c r="B116" s="9"/>
      <c r="C116" s="9"/>
      <c r="D116" s="13"/>
      <c r="E116" s="9"/>
      <c r="F116" s="9"/>
      <c r="G116" s="10">
        <f t="shared" si="13"/>
        <v>0</v>
      </c>
      <c r="H116" s="13"/>
      <c r="I116" s="9"/>
      <c r="J116" s="9"/>
      <c r="K116" s="10">
        <f t="shared" si="14"/>
        <v>0</v>
      </c>
      <c r="L116" s="13"/>
      <c r="M116" s="9"/>
      <c r="N116" s="9"/>
      <c r="O116" s="10">
        <f>L116*N116</f>
        <v>0</v>
      </c>
    </row>
    <row r="117" spans="1:15" ht="24" customHeight="1" x14ac:dyDescent="0.25">
      <c r="A117" s="8"/>
      <c r="B117" s="9"/>
      <c r="C117" s="9"/>
      <c r="D117" s="13"/>
      <c r="E117" s="9"/>
      <c r="F117" s="9"/>
      <c r="G117" s="10">
        <f t="shared" si="13"/>
        <v>0</v>
      </c>
      <c r="H117" s="13"/>
      <c r="I117" s="9"/>
      <c r="J117" s="9"/>
      <c r="K117" s="10">
        <f t="shared" si="14"/>
        <v>0</v>
      </c>
      <c r="L117" s="13"/>
      <c r="M117" s="9"/>
      <c r="N117" s="9"/>
      <c r="O117" s="10">
        <f>L117*N117</f>
        <v>0</v>
      </c>
    </row>
    <row r="118" spans="1:15" ht="24" customHeight="1" x14ac:dyDescent="0.25">
      <c r="A118" s="8"/>
      <c r="B118" s="12"/>
      <c r="C118" s="9"/>
      <c r="D118" s="13"/>
      <c r="E118" s="9"/>
      <c r="F118" s="9"/>
      <c r="G118" s="10">
        <f t="shared" si="13"/>
        <v>0</v>
      </c>
      <c r="H118" s="13"/>
      <c r="I118" s="9"/>
      <c r="J118" s="9"/>
      <c r="K118" s="10">
        <f t="shared" si="14"/>
        <v>0</v>
      </c>
      <c r="L118" s="13"/>
      <c r="M118" s="9"/>
      <c r="N118" s="9"/>
      <c r="O118" s="10">
        <f t="shared" ref="O118:O121" si="15">L118*N118</f>
        <v>0</v>
      </c>
    </row>
    <row r="119" spans="1:15" ht="24" customHeight="1" x14ac:dyDescent="0.25">
      <c r="A119" s="8"/>
      <c r="B119" s="9"/>
      <c r="C119" s="9"/>
      <c r="D119" s="13"/>
      <c r="E119" s="9"/>
      <c r="F119" s="9"/>
      <c r="G119" s="10">
        <f t="shared" si="13"/>
        <v>0</v>
      </c>
      <c r="H119" s="13"/>
      <c r="I119" s="9"/>
      <c r="J119" s="9"/>
      <c r="K119" s="10">
        <f t="shared" si="14"/>
        <v>0</v>
      </c>
      <c r="L119" s="13"/>
      <c r="M119" s="9"/>
      <c r="N119" s="9"/>
      <c r="O119" s="10">
        <f t="shared" si="15"/>
        <v>0</v>
      </c>
    </row>
    <row r="120" spans="1:15" ht="24" customHeight="1" x14ac:dyDescent="0.25">
      <c r="A120" s="8"/>
      <c r="B120" s="9"/>
      <c r="C120" s="9"/>
      <c r="D120" s="13"/>
      <c r="E120" s="9"/>
      <c r="F120" s="9"/>
      <c r="G120" s="10">
        <f t="shared" si="13"/>
        <v>0</v>
      </c>
      <c r="H120" s="13"/>
      <c r="I120" s="9"/>
      <c r="J120" s="9"/>
      <c r="K120" s="10">
        <f t="shared" si="14"/>
        <v>0</v>
      </c>
      <c r="L120" s="13"/>
      <c r="M120" s="9"/>
      <c r="N120" s="9"/>
      <c r="O120" s="10">
        <f t="shared" si="15"/>
        <v>0</v>
      </c>
    </row>
    <row r="121" spans="1:15" ht="24" customHeight="1" x14ac:dyDescent="0.25">
      <c r="A121" s="8"/>
      <c r="B121" s="9"/>
      <c r="C121" s="9"/>
      <c r="D121" s="13"/>
      <c r="E121" s="9"/>
      <c r="F121" s="9"/>
      <c r="G121" s="10">
        <f t="shared" si="13"/>
        <v>0</v>
      </c>
      <c r="H121" s="13"/>
      <c r="I121" s="9"/>
      <c r="J121" s="9"/>
      <c r="K121" s="10">
        <f t="shared" si="14"/>
        <v>0</v>
      </c>
      <c r="L121" s="13"/>
      <c r="M121" s="9"/>
      <c r="N121" s="9"/>
      <c r="O121" s="10">
        <f t="shared" si="15"/>
        <v>0</v>
      </c>
    </row>
    <row r="122" spans="1:15" ht="18" x14ac:dyDescent="0.25">
      <c r="A122" s="8"/>
      <c r="B122" s="6" t="s">
        <v>58</v>
      </c>
      <c r="C122" s="6"/>
      <c r="D122" s="2"/>
      <c r="E122" s="6"/>
      <c r="F122" s="6"/>
      <c r="G122" s="18">
        <f>SUM(G114:G121)</f>
        <v>0</v>
      </c>
      <c r="H122" s="2"/>
      <c r="I122" s="6"/>
      <c r="J122" s="6"/>
      <c r="K122" s="18">
        <f>SUM(K114:K121)</f>
        <v>0</v>
      </c>
      <c r="O122" s="18">
        <f>SUM(O114:O121)</f>
        <v>0</v>
      </c>
    </row>
    <row r="123" spans="1:15" x14ac:dyDescent="0.2">
      <c r="B123" t="s">
        <v>75</v>
      </c>
      <c r="D123" s="3"/>
      <c r="E123" s="7"/>
      <c r="H123" s="3"/>
      <c r="I123" s="18">
        <f>K122-G122</f>
        <v>0</v>
      </c>
      <c r="M123" s="18">
        <f>O122-K122</f>
        <v>0</v>
      </c>
    </row>
    <row r="124" spans="1:15" x14ac:dyDescent="0.2">
      <c r="D124" s="3"/>
      <c r="E124" s="7"/>
      <c r="H124" s="3"/>
      <c r="I124" s="7"/>
      <c r="M124" s="7"/>
    </row>
    <row r="126" spans="1:15" ht="15" x14ac:dyDescent="0.25">
      <c r="A126" s="16" t="s">
        <v>62</v>
      </c>
      <c r="G126" s="4">
        <f>$G$14</f>
        <v>46022</v>
      </c>
      <c r="K126" s="4">
        <f>$K$14</f>
        <v>46387</v>
      </c>
      <c r="O126" s="4">
        <f>$O$4</f>
        <v>46752</v>
      </c>
    </row>
    <row r="127" spans="1:15" ht="18" x14ac:dyDescent="0.25">
      <c r="A127" s="8"/>
      <c r="B127" s="5" t="s">
        <v>0</v>
      </c>
      <c r="C127" s="5"/>
      <c r="D127" s="1"/>
      <c r="E127" s="5"/>
      <c r="F127" s="5"/>
      <c r="G127" s="5" t="s">
        <v>4</v>
      </c>
      <c r="H127" s="1"/>
      <c r="I127" s="5"/>
      <c r="J127" s="5"/>
      <c r="K127" s="5" t="s">
        <v>4</v>
      </c>
      <c r="L127" s="1"/>
      <c r="M127" s="5"/>
      <c r="N127" s="5"/>
      <c r="O127" s="5" t="s">
        <v>4</v>
      </c>
    </row>
    <row r="128" spans="1:15" ht="18" x14ac:dyDescent="0.25">
      <c r="A128" s="8"/>
      <c r="B128" s="9"/>
      <c r="C128" s="9"/>
      <c r="D128" s="9"/>
      <c r="E128" s="9"/>
      <c r="F128" s="9"/>
      <c r="G128" s="19">
        <f t="shared" ref="G128:G135" si="16">D128*F128</f>
        <v>0</v>
      </c>
      <c r="H128" s="9"/>
      <c r="I128" s="9"/>
      <c r="J128" s="9"/>
      <c r="K128" s="19">
        <f t="shared" ref="K128:K135" si="17">H128*J128</f>
        <v>0</v>
      </c>
      <c r="L128" s="9"/>
      <c r="M128" s="9"/>
      <c r="N128" s="9"/>
      <c r="O128" s="13">
        <f>L128*N128</f>
        <v>0</v>
      </c>
    </row>
    <row r="129" spans="1:15" ht="18" x14ac:dyDescent="0.25">
      <c r="A129" s="8"/>
      <c r="B129" s="9"/>
      <c r="C129" s="9"/>
      <c r="D129" s="9"/>
      <c r="E129" s="9"/>
      <c r="F129" s="9"/>
      <c r="G129" s="19">
        <f t="shared" si="16"/>
        <v>0</v>
      </c>
      <c r="H129" s="9"/>
      <c r="I129" s="9"/>
      <c r="J129" s="9"/>
      <c r="K129" s="19">
        <f t="shared" si="17"/>
        <v>0</v>
      </c>
      <c r="L129" s="9"/>
      <c r="M129" s="9"/>
      <c r="N129" s="9"/>
      <c r="O129" s="13">
        <f>L129*N129</f>
        <v>0</v>
      </c>
    </row>
    <row r="130" spans="1:15" ht="18" x14ac:dyDescent="0.25">
      <c r="A130" s="8"/>
      <c r="B130" s="9"/>
      <c r="C130" s="9"/>
      <c r="D130" s="9"/>
      <c r="E130" s="9"/>
      <c r="F130" s="9"/>
      <c r="G130" s="19">
        <f t="shared" si="16"/>
        <v>0</v>
      </c>
      <c r="H130" s="9"/>
      <c r="I130" s="9"/>
      <c r="J130" s="9"/>
      <c r="K130" s="19">
        <f t="shared" si="17"/>
        <v>0</v>
      </c>
      <c r="L130" s="9"/>
      <c r="M130" s="9"/>
      <c r="N130" s="9"/>
      <c r="O130" s="13">
        <f>L130*N130</f>
        <v>0</v>
      </c>
    </row>
    <row r="131" spans="1:15" ht="18" x14ac:dyDescent="0.25">
      <c r="A131" s="8"/>
      <c r="B131" s="9"/>
      <c r="C131" s="9"/>
      <c r="D131" s="9"/>
      <c r="E131" s="9"/>
      <c r="F131" s="9"/>
      <c r="G131" s="19">
        <f t="shared" si="16"/>
        <v>0</v>
      </c>
      <c r="H131" s="9"/>
      <c r="I131" s="9"/>
      <c r="J131" s="9"/>
      <c r="K131" s="19">
        <f t="shared" si="17"/>
        <v>0</v>
      </c>
      <c r="L131" s="9"/>
      <c r="M131" s="9"/>
      <c r="N131" s="9"/>
      <c r="O131" s="13">
        <f>L131*N131</f>
        <v>0</v>
      </c>
    </row>
    <row r="132" spans="1:15" ht="18" x14ac:dyDescent="0.25">
      <c r="A132" s="8"/>
      <c r="B132" s="12"/>
      <c r="C132" s="9"/>
      <c r="D132" s="9"/>
      <c r="E132" s="9"/>
      <c r="F132" s="9"/>
      <c r="G132" s="19">
        <f t="shared" si="16"/>
        <v>0</v>
      </c>
      <c r="H132" s="9"/>
      <c r="I132" s="9"/>
      <c r="J132" s="9"/>
      <c r="K132" s="19">
        <f t="shared" si="17"/>
        <v>0</v>
      </c>
      <c r="L132" s="9"/>
      <c r="M132" s="9"/>
      <c r="N132" s="9"/>
      <c r="O132" s="13">
        <f t="shared" ref="O132:O135" si="18">L132*N132</f>
        <v>0</v>
      </c>
    </row>
    <row r="133" spans="1:15" ht="18" x14ac:dyDescent="0.25">
      <c r="A133" s="8"/>
      <c r="B133" s="9"/>
      <c r="C133" s="9"/>
      <c r="D133" s="9"/>
      <c r="E133" s="9"/>
      <c r="F133" s="9"/>
      <c r="G133" s="19">
        <f t="shared" si="16"/>
        <v>0</v>
      </c>
      <c r="H133" s="9"/>
      <c r="I133" s="9"/>
      <c r="J133" s="9"/>
      <c r="K133" s="19">
        <f t="shared" si="17"/>
        <v>0</v>
      </c>
      <c r="L133" s="9"/>
      <c r="M133" s="9"/>
      <c r="N133" s="9"/>
      <c r="O133" s="13">
        <f t="shared" si="18"/>
        <v>0</v>
      </c>
    </row>
    <row r="134" spans="1:15" ht="18" x14ac:dyDescent="0.25">
      <c r="A134" s="8"/>
      <c r="B134" s="9"/>
      <c r="C134" s="9"/>
      <c r="D134" s="9"/>
      <c r="E134" s="9"/>
      <c r="F134" s="9"/>
      <c r="G134" s="19">
        <f t="shared" si="16"/>
        <v>0</v>
      </c>
      <c r="H134" s="9"/>
      <c r="I134" s="9"/>
      <c r="J134" s="9"/>
      <c r="K134" s="19">
        <f t="shared" si="17"/>
        <v>0</v>
      </c>
      <c r="L134" s="9"/>
      <c r="M134" s="9"/>
      <c r="N134" s="9"/>
      <c r="O134" s="13">
        <f t="shared" si="18"/>
        <v>0</v>
      </c>
    </row>
    <row r="135" spans="1:15" ht="18" x14ac:dyDescent="0.25">
      <c r="A135" s="8"/>
      <c r="B135" s="9"/>
      <c r="C135" s="9"/>
      <c r="D135" s="9"/>
      <c r="E135" s="9"/>
      <c r="F135" s="9"/>
      <c r="G135" s="19">
        <f t="shared" si="16"/>
        <v>0</v>
      </c>
      <c r="H135" s="9"/>
      <c r="I135" s="9"/>
      <c r="J135" s="9"/>
      <c r="K135" s="19">
        <f t="shared" si="17"/>
        <v>0</v>
      </c>
      <c r="L135" s="9"/>
      <c r="M135" s="9"/>
      <c r="N135" s="9"/>
      <c r="O135" s="13">
        <f t="shared" si="18"/>
        <v>0</v>
      </c>
    </row>
    <row r="136" spans="1:15" ht="18" x14ac:dyDescent="0.25">
      <c r="A136" s="8"/>
      <c r="B136" s="6" t="s">
        <v>79</v>
      </c>
      <c r="C136" s="6"/>
      <c r="D136" s="2"/>
      <c r="E136" s="6"/>
      <c r="F136" s="6"/>
      <c r="G136" s="18">
        <f>SUM(G128:G135)</f>
        <v>0</v>
      </c>
      <c r="H136" s="2"/>
      <c r="I136" s="6"/>
      <c r="J136" s="6"/>
      <c r="K136" s="18">
        <f>SUM(K128:K135)</f>
        <v>0</v>
      </c>
      <c r="O136" s="18">
        <f>SUM(O128:O135)</f>
        <v>0</v>
      </c>
    </row>
    <row r="137" spans="1:15" x14ac:dyDescent="0.2">
      <c r="B137" t="s">
        <v>75</v>
      </c>
      <c r="D137" s="3"/>
      <c r="E137" s="7"/>
      <c r="H137" s="3"/>
      <c r="I137" s="18">
        <f>K136-G136</f>
        <v>0</v>
      </c>
      <c r="M137" s="18">
        <f>O136-K136</f>
        <v>0</v>
      </c>
    </row>
    <row r="142" spans="1:15" x14ac:dyDescent="0.2">
      <c r="B142" s="16" t="s">
        <v>76</v>
      </c>
    </row>
    <row r="143" spans="1:15" x14ac:dyDescent="0.2">
      <c r="B143" t="s">
        <v>66</v>
      </c>
      <c r="C143" s="17"/>
    </row>
    <row r="144" spans="1:15" x14ac:dyDescent="0.2">
      <c r="B144" t="s">
        <v>67</v>
      </c>
      <c r="C144" s="17"/>
    </row>
    <row r="145" spans="1:7" x14ac:dyDescent="0.2">
      <c r="B145" t="s">
        <v>70</v>
      </c>
      <c r="C145" s="17"/>
    </row>
    <row r="146" spans="1:7" x14ac:dyDescent="0.2">
      <c r="B146" t="s">
        <v>68</v>
      </c>
      <c r="C146" s="17"/>
    </row>
    <row r="147" spans="1:7" x14ac:dyDescent="0.2">
      <c r="B147" t="s">
        <v>69</v>
      </c>
      <c r="C147" s="17"/>
    </row>
    <row r="154" spans="1:7" x14ac:dyDescent="0.2">
      <c r="C154" s="15">
        <v>46022</v>
      </c>
      <c r="D154" s="16"/>
      <c r="E154" s="15">
        <v>46387</v>
      </c>
      <c r="G154" s="15">
        <v>46752</v>
      </c>
    </row>
    <row r="155" spans="1:7" ht="15" x14ac:dyDescent="0.25">
      <c r="A155" s="6" t="s">
        <v>77</v>
      </c>
      <c r="B155" t="str">
        <f>B10</f>
        <v>TOTAL FINANZGUTHABEN</v>
      </c>
      <c r="C155" s="20">
        <f>G10</f>
        <v>0</v>
      </c>
      <c r="D155" s="16"/>
      <c r="E155" s="20">
        <f>K10</f>
        <v>0</v>
      </c>
      <c r="G155" s="20">
        <f>O10</f>
        <v>0</v>
      </c>
    </row>
    <row r="156" spans="1:7" x14ac:dyDescent="0.2">
      <c r="B156" t="str">
        <f>B20</f>
        <v>TOTAL FORDERUNGEN</v>
      </c>
      <c r="C156" s="7">
        <f>G20</f>
        <v>0</v>
      </c>
      <c r="E156" s="7">
        <f>K20</f>
        <v>0</v>
      </c>
      <c r="G156" s="7">
        <f>O20</f>
        <v>0</v>
      </c>
    </row>
    <row r="157" spans="1:7" x14ac:dyDescent="0.2">
      <c r="B157" t="str">
        <f>B53</f>
        <v>TOTAL SELBSTPRODUZIERTE VORRÄTE</v>
      </c>
      <c r="C157" s="7">
        <f>G53</f>
        <v>0</v>
      </c>
      <c r="E157" s="7">
        <f>K53</f>
        <v>0</v>
      </c>
      <c r="G157" s="7">
        <f>O53</f>
        <v>0</v>
      </c>
    </row>
    <row r="158" spans="1:7" x14ac:dyDescent="0.2">
      <c r="B158" t="str">
        <f>B69</f>
        <v>TOTAL ZUGEKAUFTE VORRÄTE</v>
      </c>
      <c r="C158" s="7">
        <f>G69</f>
        <v>0</v>
      </c>
      <c r="E158" s="7">
        <f>K69</f>
        <v>0</v>
      </c>
      <c r="G158" s="7">
        <f>O69</f>
        <v>0</v>
      </c>
    </row>
    <row r="159" spans="1:7" x14ac:dyDescent="0.2">
      <c r="B159" t="str">
        <f>B82</f>
        <v>TOTAL FELDINVENTAR</v>
      </c>
      <c r="C159" s="7">
        <f>G82</f>
        <v>0</v>
      </c>
      <c r="E159" s="7">
        <f>K82</f>
        <v>0</v>
      </c>
      <c r="G159" s="7">
        <f>O82</f>
        <v>0</v>
      </c>
    </row>
    <row r="160" spans="1:7" x14ac:dyDescent="0.2">
      <c r="B160" t="str">
        <f>B108</f>
        <v>TOTAL TIERE</v>
      </c>
      <c r="C160" s="7">
        <f>G108</f>
        <v>0</v>
      </c>
      <c r="E160" s="7">
        <f>K108</f>
        <v>0</v>
      </c>
      <c r="G160" s="7">
        <f>O108</f>
        <v>0</v>
      </c>
    </row>
    <row r="161" spans="2:7" x14ac:dyDescent="0.2">
      <c r="B161" t="str">
        <f>B122</f>
        <v>TOTAL VERBINDLICHKEITEN</v>
      </c>
      <c r="C161" s="7">
        <f>G122</f>
        <v>0</v>
      </c>
      <c r="E161" s="7">
        <f>K122</f>
        <v>0</v>
      </c>
      <c r="G161" s="7">
        <f>O122</f>
        <v>0</v>
      </c>
    </row>
    <row r="162" spans="2:7" x14ac:dyDescent="0.2">
      <c r="B162" t="str">
        <f>B136</f>
        <v>TOTAL LANGFRISTIGE VERBINDLICHKEITEN</v>
      </c>
      <c r="C162" s="7">
        <f>G136</f>
        <v>0</v>
      </c>
      <c r="E162" s="7">
        <f>K136</f>
        <v>0</v>
      </c>
      <c r="G162" s="7">
        <f>O136</f>
        <v>0</v>
      </c>
    </row>
    <row r="164" spans="2:7" x14ac:dyDescent="0.2">
      <c r="B164" s="16" t="s">
        <v>59</v>
      </c>
      <c r="C164" s="21">
        <f>SUM(C155:C162)</f>
        <v>0</v>
      </c>
      <c r="E164" s="21">
        <f>SUM(E155:E162)</f>
        <v>0</v>
      </c>
      <c r="G164" s="21">
        <f>SUM(G155:G162)</f>
        <v>0</v>
      </c>
    </row>
  </sheetData>
  <sheetProtection selectLockedCells="1" selectUnlockedCells="1"/>
  <pageMargins left="0.78740157480314965" right="0.78740157480314965" top="1.0629921259842521" bottom="1.0629921259842521" header="0.78740157480314965" footer="0.78740157480314965"/>
  <pageSetup paperSize="9" scale="65" orientation="portrait" useFirstPageNumber="1" horizontalDpi="300" verticalDpi="300" r:id="rId1"/>
  <headerFooter alignWithMargins="0">
    <oddHeader>&amp;C&amp;"Times New Roman,Standard"&amp;12&amp;A</oddHeader>
    <oddFooter>&amp;C&amp;"Times New Roman,Standard"&amp;12Seite &amp;P</oddFooter>
  </headerFooter>
  <rowBreaks count="2" manualBreakCount="2">
    <brk id="56" max="16383" man="1"/>
    <brk id="109" max="16383" man="1"/>
  </rowBreaks>
  <colBreaks count="1" manualBreakCount="1">
    <brk id="7" max="1048575" man="1"/>
  </colBreaks>
  <ignoredErrors>
    <ignoredError sqref="G164" formulaRange="1"/>
  </ignoredError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57150</xdr:colOff>
                    <xdr:row>144</xdr:row>
                    <xdr:rowOff>114300</xdr:rowOff>
                  </from>
                  <to>
                    <xdr:col>2</xdr:col>
                    <xdr:colOff>352425</xdr:colOff>
                    <xdr:row>146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2</xdr:col>
                    <xdr:colOff>57150</xdr:colOff>
                    <xdr:row>145</xdr:row>
                    <xdr:rowOff>114300</xdr:rowOff>
                  </from>
                  <to>
                    <xdr:col>2</xdr:col>
                    <xdr:colOff>361950</xdr:colOff>
                    <xdr:row>147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Inventarliste</vt:lpstr>
      <vt:lpstr>Inventarliste!__xlnm_Print_Area</vt:lpstr>
      <vt:lpstr>Inventarliste!Transactions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Frei</dc:creator>
  <cp:lastModifiedBy>Adrian Heeb</cp:lastModifiedBy>
  <cp:lastPrinted>2025-01-07T10:23:24Z</cp:lastPrinted>
  <dcterms:created xsi:type="dcterms:W3CDTF">2023-12-20T12:21:16Z</dcterms:created>
  <dcterms:modified xsi:type="dcterms:W3CDTF">2025-12-17T08:17:31Z</dcterms:modified>
</cp:coreProperties>
</file>