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\Desktop\"/>
    </mc:Choice>
  </mc:AlternateContent>
  <xr:revisionPtr revIDLastSave="0" documentId="8_{518E54A2-134E-462A-8395-398F80AC69CE}" xr6:coauthVersionLast="47" xr6:coauthVersionMax="47" xr10:uidLastSave="{00000000-0000-0000-0000-000000000000}"/>
  <bookViews>
    <workbookView xWindow="-120" yWindow="-120" windowWidth="29040" windowHeight="15720" firstSheet="1" activeTab="1" xr2:uid="{801F6223-BA98-46A3-A75D-6A5B4A70251B}"/>
  </bookViews>
  <sheets>
    <sheet name="Read Me First" sheetId="8" r:id="rId1"/>
    <sheet name="Summary" sheetId="2" r:id="rId2"/>
    <sheet name="Data Input" sheetId="3" r:id="rId3"/>
    <sheet name="Calcs" sheetId="4" r:id="rId4"/>
    <sheet name="Summary (Example Data)" sheetId="5" r:id="rId5"/>
    <sheet name="Data Input (Example Data)" sheetId="6" r:id="rId6"/>
    <sheet name="Calcs (Example Data)" sheetId="7" r:id="rId7"/>
  </sheets>
  <definedNames>
    <definedName name="_xlnm.Print_Area" localSheetId="2">'Data Input'!$A$1:$O$13</definedName>
    <definedName name="_xlnm.Print_Area" localSheetId="5">'Data Input (Example Data)'!$A$1:$O$13</definedName>
    <definedName name="_xlnm.Print_Area" localSheetId="0">'Read Me First'!$A$1:$V$24</definedName>
    <definedName name="_xlnm.Print_Area" localSheetId="1">Summary!$A$1:$J$48</definedName>
    <definedName name="_xlnm.Print_Area" localSheetId="4">'Summary (Example Data)'!$A$1:$J$48</definedName>
    <definedName name="_xlnm.Print_Titles" localSheetId="3">Calcs!$A:$C,Calcs!$1:$8</definedName>
    <definedName name="_xlnm.Print_Titles" localSheetId="6">'Calcs (Example Data)'!$A:$C,'Calcs (Example Data)'!$1:$8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5" l="1"/>
  <c r="BK64" i="7"/>
  <c r="BJ64" i="7"/>
  <c r="BI64" i="7"/>
  <c r="BH64" i="7"/>
  <c r="BG64" i="7"/>
  <c r="BF64" i="7"/>
  <c r="BE64" i="7"/>
  <c r="BD64" i="7"/>
  <c r="BC64" i="7"/>
  <c r="BB64" i="7"/>
  <c r="BA64" i="7"/>
  <c r="AZ64" i="7"/>
  <c r="AY64" i="7"/>
  <c r="AX64" i="7"/>
  <c r="AW64" i="7"/>
  <c r="AV64" i="7"/>
  <c r="AU64" i="7"/>
  <c r="AT64" i="7"/>
  <c r="AS64" i="7"/>
  <c r="AR64" i="7"/>
  <c r="AQ64" i="7"/>
  <c r="AP64" i="7"/>
  <c r="AO64" i="7"/>
  <c r="AN64" i="7"/>
  <c r="AM64" i="7"/>
  <c r="AL64" i="7"/>
  <c r="AK64" i="7"/>
  <c r="AJ64" i="7"/>
  <c r="AI64" i="7"/>
  <c r="AH64" i="7"/>
  <c r="AG64" i="7"/>
  <c r="AF64" i="7"/>
  <c r="AE64" i="7"/>
  <c r="AD64" i="7"/>
  <c r="AC64" i="7"/>
  <c r="AB64" i="7"/>
  <c r="AA64" i="7"/>
  <c r="Z64" i="7"/>
  <c r="Y64" i="7"/>
  <c r="X64" i="7"/>
  <c r="W64" i="7"/>
  <c r="V64" i="7"/>
  <c r="U64" i="7"/>
  <c r="T64" i="7"/>
  <c r="S64" i="7"/>
  <c r="R64" i="7"/>
  <c r="Q64" i="7"/>
  <c r="P64" i="7"/>
  <c r="O64" i="7"/>
  <c r="N64" i="7"/>
  <c r="M64" i="7"/>
  <c r="L64" i="7"/>
  <c r="K64" i="7"/>
  <c r="J64" i="7"/>
  <c r="I64" i="7"/>
  <c r="H64" i="7"/>
  <c r="G64" i="7"/>
  <c r="F64" i="7"/>
  <c r="E64" i="7"/>
  <c r="D64" i="7"/>
  <c r="D58" i="7"/>
  <c r="D57" i="7"/>
  <c r="BK52" i="7"/>
  <c r="BJ52" i="7"/>
  <c r="BI52" i="7"/>
  <c r="BH52" i="7"/>
  <c r="BG52" i="7"/>
  <c r="BF52" i="7"/>
  <c r="BE52" i="7"/>
  <c r="BD52" i="7"/>
  <c r="BC52" i="7"/>
  <c r="BB52" i="7"/>
  <c r="BA52" i="7"/>
  <c r="AZ52" i="7"/>
  <c r="AY52" i="7"/>
  <c r="AX52" i="7"/>
  <c r="AW52" i="7"/>
  <c r="AV52" i="7"/>
  <c r="AU52" i="7"/>
  <c r="AT52" i="7"/>
  <c r="AS52" i="7"/>
  <c r="AR52" i="7"/>
  <c r="AQ52" i="7"/>
  <c r="AP52" i="7"/>
  <c r="AO52" i="7"/>
  <c r="AN52" i="7"/>
  <c r="AM52" i="7"/>
  <c r="AL52" i="7"/>
  <c r="AK52" i="7"/>
  <c r="AJ52" i="7"/>
  <c r="AI52" i="7"/>
  <c r="AH52" i="7"/>
  <c r="AG52" i="7"/>
  <c r="AF52" i="7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BM52" i="7" s="1"/>
  <c r="C52" i="7"/>
  <c r="BK51" i="7"/>
  <c r="BJ51" i="7"/>
  <c r="BI51" i="7"/>
  <c r="BH51" i="7"/>
  <c r="BG51" i="7"/>
  <c r="BF51" i="7"/>
  <c r="BE51" i="7"/>
  <c r="BD51" i="7"/>
  <c r="BC51" i="7"/>
  <c r="BB51" i="7"/>
  <c r="BA51" i="7"/>
  <c r="AZ51" i="7"/>
  <c r="AY51" i="7"/>
  <c r="AX51" i="7"/>
  <c r="AW51" i="7"/>
  <c r="AV51" i="7"/>
  <c r="AU51" i="7"/>
  <c r="AT51" i="7"/>
  <c r="AS51" i="7"/>
  <c r="AR51" i="7"/>
  <c r="AQ51" i="7"/>
  <c r="AP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BK50" i="7"/>
  <c r="BJ50" i="7"/>
  <c r="BI50" i="7"/>
  <c r="BH50" i="7"/>
  <c r="BG50" i="7"/>
  <c r="BF50" i="7"/>
  <c r="BE50" i="7"/>
  <c r="BD50" i="7"/>
  <c r="BC50" i="7"/>
  <c r="BB50" i="7"/>
  <c r="BA50" i="7"/>
  <c r="AZ50" i="7"/>
  <c r="AY50" i="7"/>
  <c r="AX50" i="7"/>
  <c r="AW50" i="7"/>
  <c r="AV50" i="7"/>
  <c r="AU50" i="7"/>
  <c r="AT50" i="7"/>
  <c r="AS50" i="7"/>
  <c r="AR50" i="7"/>
  <c r="AQ50" i="7"/>
  <c r="AP50" i="7"/>
  <c r="AO50" i="7"/>
  <c r="AN50" i="7"/>
  <c r="AM50" i="7"/>
  <c r="AL50" i="7"/>
  <c r="AK50" i="7"/>
  <c r="AJ50" i="7"/>
  <c r="AI50" i="7"/>
  <c r="AH50" i="7"/>
  <c r="AG50" i="7"/>
  <c r="AF50" i="7"/>
  <c r="AE50" i="7"/>
  <c r="AD50" i="7"/>
  <c r="AC50" i="7"/>
  <c r="AB50" i="7"/>
  <c r="AA50" i="7"/>
  <c r="Z50" i="7"/>
  <c r="Y50" i="7"/>
  <c r="X50" i="7"/>
  <c r="W50" i="7"/>
  <c r="V50" i="7"/>
  <c r="U50" i="7"/>
  <c r="T50" i="7"/>
  <c r="S50" i="7"/>
  <c r="R50" i="7"/>
  <c r="Q50" i="7"/>
  <c r="P50" i="7"/>
  <c r="O50" i="7"/>
  <c r="N50" i="7"/>
  <c r="M50" i="7"/>
  <c r="L50" i="7"/>
  <c r="K50" i="7"/>
  <c r="J50" i="7"/>
  <c r="I50" i="7"/>
  <c r="H50" i="7"/>
  <c r="G50" i="7"/>
  <c r="F50" i="7"/>
  <c r="E50" i="7"/>
  <c r="D50" i="7"/>
  <c r="BM50" i="7" s="1"/>
  <c r="C50" i="7"/>
  <c r="BK49" i="7"/>
  <c r="BJ49" i="7"/>
  <c r="BI49" i="7"/>
  <c r="BH49" i="7"/>
  <c r="BG49" i="7"/>
  <c r="BF49" i="7"/>
  <c r="BE49" i="7"/>
  <c r="BD49" i="7"/>
  <c r="BC49" i="7"/>
  <c r="BB49" i="7"/>
  <c r="BA49" i="7"/>
  <c r="AZ49" i="7"/>
  <c r="AY49" i="7"/>
  <c r="AX49" i="7"/>
  <c r="AW49" i="7"/>
  <c r="AV49" i="7"/>
  <c r="AU49" i="7"/>
  <c r="AT49" i="7"/>
  <c r="AS49" i="7"/>
  <c r="AR49" i="7"/>
  <c r="AQ49" i="7"/>
  <c r="AP49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Y49" i="7"/>
  <c r="X49" i="7"/>
  <c r="W49" i="7"/>
  <c r="V49" i="7"/>
  <c r="U49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BK48" i="7"/>
  <c r="BJ48" i="7"/>
  <c r="BI48" i="7"/>
  <c r="BH48" i="7"/>
  <c r="BG48" i="7"/>
  <c r="BF48" i="7"/>
  <c r="BE48" i="7"/>
  <c r="BD48" i="7"/>
  <c r="BC48" i="7"/>
  <c r="BB48" i="7"/>
  <c r="BA48" i="7"/>
  <c r="AZ48" i="7"/>
  <c r="AY48" i="7"/>
  <c r="AX48" i="7"/>
  <c r="AW48" i="7"/>
  <c r="AV48" i="7"/>
  <c r="AU48" i="7"/>
  <c r="AT48" i="7"/>
  <c r="AS48" i="7"/>
  <c r="AR48" i="7"/>
  <c r="AQ48" i="7"/>
  <c r="AP48" i="7"/>
  <c r="AO48" i="7"/>
  <c r="AN48" i="7"/>
  <c r="AM48" i="7"/>
  <c r="AL48" i="7"/>
  <c r="AK48" i="7"/>
  <c r="AJ48" i="7"/>
  <c r="AI48" i="7"/>
  <c r="AH48" i="7"/>
  <c r="AG48" i="7"/>
  <c r="AF48" i="7"/>
  <c r="AE48" i="7"/>
  <c r="AD48" i="7"/>
  <c r="AC48" i="7"/>
  <c r="AB48" i="7"/>
  <c r="AA48" i="7"/>
  <c r="Z48" i="7"/>
  <c r="Y48" i="7"/>
  <c r="X48" i="7"/>
  <c r="W48" i="7"/>
  <c r="V48" i="7"/>
  <c r="U48" i="7"/>
  <c r="T48" i="7"/>
  <c r="S48" i="7"/>
  <c r="R48" i="7"/>
  <c r="Q48" i="7"/>
  <c r="P48" i="7"/>
  <c r="O48" i="7"/>
  <c r="N48" i="7"/>
  <c r="M48" i="7"/>
  <c r="L48" i="7"/>
  <c r="K48" i="7"/>
  <c r="J48" i="7"/>
  <c r="I48" i="7"/>
  <c r="H48" i="7"/>
  <c r="G48" i="7"/>
  <c r="F48" i="7"/>
  <c r="E48" i="7"/>
  <c r="D48" i="7"/>
  <c r="BM48" i="7" s="1"/>
  <c r="C48" i="7"/>
  <c r="BK47" i="7"/>
  <c r="BJ47" i="7"/>
  <c r="BI47" i="7"/>
  <c r="BH47" i="7"/>
  <c r="BG47" i="7"/>
  <c r="BF47" i="7"/>
  <c r="BE47" i="7"/>
  <c r="BD47" i="7"/>
  <c r="BC47" i="7"/>
  <c r="BB47" i="7"/>
  <c r="BA47" i="7"/>
  <c r="AZ47" i="7"/>
  <c r="AY47" i="7"/>
  <c r="AX47" i="7"/>
  <c r="AW47" i="7"/>
  <c r="AV47" i="7"/>
  <c r="AU47" i="7"/>
  <c r="AT47" i="7"/>
  <c r="AS47" i="7"/>
  <c r="AR47" i="7"/>
  <c r="AQ47" i="7"/>
  <c r="AP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I47" i="7"/>
  <c r="H47" i="7"/>
  <c r="G47" i="7"/>
  <c r="F47" i="7"/>
  <c r="E47" i="7"/>
  <c r="D47" i="7"/>
  <c r="BM47" i="7" s="1"/>
  <c r="C47" i="7"/>
  <c r="BK46" i="7"/>
  <c r="BJ46" i="7"/>
  <c r="BI46" i="7"/>
  <c r="BH46" i="7"/>
  <c r="BG46" i="7"/>
  <c r="BF46" i="7"/>
  <c r="BE46" i="7"/>
  <c r="BD46" i="7"/>
  <c r="BC46" i="7"/>
  <c r="BB46" i="7"/>
  <c r="BA46" i="7"/>
  <c r="AZ46" i="7"/>
  <c r="AY46" i="7"/>
  <c r="AX46" i="7"/>
  <c r="AW46" i="7"/>
  <c r="AV46" i="7"/>
  <c r="AU46" i="7"/>
  <c r="AT46" i="7"/>
  <c r="AS46" i="7"/>
  <c r="AR46" i="7"/>
  <c r="AQ46" i="7"/>
  <c r="AP46" i="7"/>
  <c r="AO46" i="7"/>
  <c r="AN46" i="7"/>
  <c r="AM46" i="7"/>
  <c r="AL46" i="7"/>
  <c r="AK46" i="7"/>
  <c r="AJ46" i="7"/>
  <c r="AI46" i="7"/>
  <c r="AH46" i="7"/>
  <c r="AG46" i="7"/>
  <c r="AF46" i="7"/>
  <c r="AE46" i="7"/>
  <c r="AD46" i="7"/>
  <c r="AC46" i="7"/>
  <c r="AB46" i="7"/>
  <c r="AA46" i="7"/>
  <c r="Z46" i="7"/>
  <c r="Y46" i="7"/>
  <c r="X46" i="7"/>
  <c r="W46" i="7"/>
  <c r="V46" i="7"/>
  <c r="U46" i="7"/>
  <c r="T46" i="7"/>
  <c r="S46" i="7"/>
  <c r="R46" i="7"/>
  <c r="Q46" i="7"/>
  <c r="P46" i="7"/>
  <c r="O46" i="7"/>
  <c r="N46" i="7"/>
  <c r="M46" i="7"/>
  <c r="L46" i="7"/>
  <c r="K46" i="7"/>
  <c r="J46" i="7"/>
  <c r="I46" i="7"/>
  <c r="H46" i="7"/>
  <c r="G46" i="7"/>
  <c r="F46" i="7"/>
  <c r="E46" i="7"/>
  <c r="D46" i="7"/>
  <c r="BM46" i="7" s="1"/>
  <c r="C46" i="7"/>
  <c r="BK45" i="7"/>
  <c r="BJ45" i="7"/>
  <c r="BI45" i="7"/>
  <c r="BH45" i="7"/>
  <c r="BG45" i="7"/>
  <c r="BF45" i="7"/>
  <c r="BE45" i="7"/>
  <c r="BD45" i="7"/>
  <c r="BC45" i="7"/>
  <c r="BB45" i="7"/>
  <c r="BA45" i="7"/>
  <c r="AZ45" i="7"/>
  <c r="AY45" i="7"/>
  <c r="AX45" i="7"/>
  <c r="AW45" i="7"/>
  <c r="AV45" i="7"/>
  <c r="AU45" i="7"/>
  <c r="AT45" i="7"/>
  <c r="AS45" i="7"/>
  <c r="AR45" i="7"/>
  <c r="AQ45" i="7"/>
  <c r="AP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BK44" i="7"/>
  <c r="BJ44" i="7"/>
  <c r="BI44" i="7"/>
  <c r="BH44" i="7"/>
  <c r="BG44" i="7"/>
  <c r="BF44" i="7"/>
  <c r="BE44" i="7"/>
  <c r="BD44" i="7"/>
  <c r="BC44" i="7"/>
  <c r="BB44" i="7"/>
  <c r="BA44" i="7"/>
  <c r="AZ44" i="7"/>
  <c r="AY44" i="7"/>
  <c r="AX44" i="7"/>
  <c r="AW44" i="7"/>
  <c r="AV44" i="7"/>
  <c r="AU44" i="7"/>
  <c r="AT44" i="7"/>
  <c r="AS44" i="7"/>
  <c r="AR44" i="7"/>
  <c r="AQ44" i="7"/>
  <c r="AP44" i="7"/>
  <c r="AO44" i="7"/>
  <c r="AN44" i="7"/>
  <c r="AM44" i="7"/>
  <c r="AL44" i="7"/>
  <c r="AK44" i="7"/>
  <c r="AJ44" i="7"/>
  <c r="AI44" i="7"/>
  <c r="AH44" i="7"/>
  <c r="AG44" i="7"/>
  <c r="AF44" i="7"/>
  <c r="AE44" i="7"/>
  <c r="AD44" i="7"/>
  <c r="AC44" i="7"/>
  <c r="AB44" i="7"/>
  <c r="AA44" i="7"/>
  <c r="Z44" i="7"/>
  <c r="Y44" i="7"/>
  <c r="X44" i="7"/>
  <c r="W44" i="7"/>
  <c r="V44" i="7"/>
  <c r="U44" i="7"/>
  <c r="T44" i="7"/>
  <c r="S44" i="7"/>
  <c r="R44" i="7"/>
  <c r="Q44" i="7"/>
  <c r="P44" i="7"/>
  <c r="O44" i="7"/>
  <c r="N44" i="7"/>
  <c r="M44" i="7"/>
  <c r="L44" i="7"/>
  <c r="K44" i="7"/>
  <c r="J44" i="7"/>
  <c r="I44" i="7"/>
  <c r="H44" i="7"/>
  <c r="G44" i="7"/>
  <c r="F44" i="7"/>
  <c r="E44" i="7"/>
  <c r="D44" i="7"/>
  <c r="C44" i="7"/>
  <c r="BK43" i="7"/>
  <c r="BJ43" i="7"/>
  <c r="BI43" i="7"/>
  <c r="BH43" i="7"/>
  <c r="BG43" i="7"/>
  <c r="BF43" i="7"/>
  <c r="BE43" i="7"/>
  <c r="BD43" i="7"/>
  <c r="BC43" i="7"/>
  <c r="BB43" i="7"/>
  <c r="BA43" i="7"/>
  <c r="AZ43" i="7"/>
  <c r="AY43" i="7"/>
  <c r="AX43" i="7"/>
  <c r="AW43" i="7"/>
  <c r="AV43" i="7"/>
  <c r="AU43" i="7"/>
  <c r="AT43" i="7"/>
  <c r="AS43" i="7"/>
  <c r="AR43" i="7"/>
  <c r="AQ43" i="7"/>
  <c r="AP43" i="7"/>
  <c r="AO43" i="7"/>
  <c r="AN43" i="7"/>
  <c r="AM43" i="7"/>
  <c r="AL43" i="7"/>
  <c r="AK43" i="7"/>
  <c r="AJ43" i="7"/>
  <c r="AI43" i="7"/>
  <c r="AH43" i="7"/>
  <c r="AG43" i="7"/>
  <c r="AF43" i="7"/>
  <c r="AE43" i="7"/>
  <c r="AD43" i="7"/>
  <c r="AC43" i="7"/>
  <c r="AB43" i="7"/>
  <c r="AA43" i="7"/>
  <c r="Z43" i="7"/>
  <c r="Y43" i="7"/>
  <c r="X43" i="7"/>
  <c r="W43" i="7"/>
  <c r="V43" i="7"/>
  <c r="U43" i="7"/>
  <c r="T43" i="7"/>
  <c r="S43" i="7"/>
  <c r="R43" i="7"/>
  <c r="Q43" i="7"/>
  <c r="P43" i="7"/>
  <c r="O43" i="7"/>
  <c r="N43" i="7"/>
  <c r="M43" i="7"/>
  <c r="L43" i="7"/>
  <c r="K43" i="7"/>
  <c r="J43" i="7"/>
  <c r="I43" i="7"/>
  <c r="H43" i="7"/>
  <c r="G43" i="7"/>
  <c r="F43" i="7"/>
  <c r="E43" i="7"/>
  <c r="D43" i="7"/>
  <c r="C43" i="7"/>
  <c r="BM42" i="7"/>
  <c r="BK41" i="7"/>
  <c r="BJ41" i="7"/>
  <c r="BI41" i="7"/>
  <c r="BH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AH41" i="7"/>
  <c r="AG41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BK40" i="7"/>
  <c r="BJ40" i="7"/>
  <c r="BI40" i="7"/>
  <c r="BH40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J40" i="7"/>
  <c r="AI40" i="7"/>
  <c r="AH40" i="7"/>
  <c r="AG40" i="7"/>
  <c r="AF40" i="7"/>
  <c r="AE40" i="7"/>
  <c r="AD40" i="7"/>
  <c r="AC40" i="7"/>
  <c r="AB40" i="7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40" i="7"/>
  <c r="BK39" i="7"/>
  <c r="BJ39" i="7"/>
  <c r="BI39" i="7"/>
  <c r="BH39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BK38" i="7"/>
  <c r="BJ38" i="7"/>
  <c r="BI38" i="7"/>
  <c r="BH38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BM38" i="7" s="1"/>
  <c r="C38" i="7"/>
  <c r="BK37" i="7"/>
  <c r="BJ37" i="7"/>
  <c r="BI37" i="7"/>
  <c r="BH37" i="7"/>
  <c r="BG37" i="7"/>
  <c r="BF37" i="7"/>
  <c r="BE37" i="7"/>
  <c r="BD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BK36" i="7"/>
  <c r="BJ36" i="7"/>
  <c r="BI36" i="7"/>
  <c r="BH36" i="7"/>
  <c r="BG36" i="7"/>
  <c r="BF36" i="7"/>
  <c r="BE36" i="7"/>
  <c r="BD36" i="7"/>
  <c r="BC36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BK35" i="7"/>
  <c r="BJ35" i="7"/>
  <c r="BI35" i="7"/>
  <c r="BH35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BK34" i="7"/>
  <c r="BJ34" i="7"/>
  <c r="BI34" i="7"/>
  <c r="BH34" i="7"/>
  <c r="BG34" i="7"/>
  <c r="BF34" i="7"/>
  <c r="BE34" i="7"/>
  <c r="BD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BK33" i="7"/>
  <c r="BJ33" i="7"/>
  <c r="BI33" i="7"/>
  <c r="BH33" i="7"/>
  <c r="BG33" i="7"/>
  <c r="BF33" i="7"/>
  <c r="BE33" i="7"/>
  <c r="BE66" i="7" s="1"/>
  <c r="BD33" i="7"/>
  <c r="BC33" i="7"/>
  <c r="BB33" i="7"/>
  <c r="BA33" i="7"/>
  <c r="BA66" i="7" s="1"/>
  <c r="AZ33" i="7"/>
  <c r="AY33" i="7"/>
  <c r="AX33" i="7"/>
  <c r="AW33" i="7"/>
  <c r="AW66" i="7" s="1"/>
  <c r="AV33" i="7"/>
  <c r="AU33" i="7"/>
  <c r="AT33" i="7"/>
  <c r="AS33" i="7"/>
  <c r="AS66" i="7" s="1"/>
  <c r="AR33" i="7"/>
  <c r="AQ33" i="7"/>
  <c r="AP33" i="7"/>
  <c r="AO33" i="7"/>
  <c r="AO66" i="7" s="1"/>
  <c r="AN33" i="7"/>
  <c r="AM33" i="7"/>
  <c r="AL33" i="7"/>
  <c r="AK33" i="7"/>
  <c r="AK66" i="7" s="1"/>
  <c r="AJ33" i="7"/>
  <c r="AI33" i="7"/>
  <c r="AH33" i="7"/>
  <c r="AG33" i="7"/>
  <c r="AG66" i="7" s="1"/>
  <c r="AF33" i="7"/>
  <c r="AE33" i="7"/>
  <c r="AD33" i="7"/>
  <c r="AC33" i="7"/>
  <c r="AC66" i="7" s="1"/>
  <c r="AB33" i="7"/>
  <c r="AA33" i="7"/>
  <c r="Z33" i="7"/>
  <c r="Y33" i="7"/>
  <c r="Y66" i="7" s="1"/>
  <c r="X33" i="7"/>
  <c r="W33" i="7"/>
  <c r="V33" i="7"/>
  <c r="U33" i="7"/>
  <c r="U66" i="7" s="1"/>
  <c r="T33" i="7"/>
  <c r="S33" i="7"/>
  <c r="R33" i="7"/>
  <c r="Q33" i="7"/>
  <c r="Q66" i="7" s="1"/>
  <c r="P33" i="7"/>
  <c r="O33" i="7"/>
  <c r="N33" i="7"/>
  <c r="M33" i="7"/>
  <c r="M66" i="7" s="1"/>
  <c r="L33" i="7"/>
  <c r="K33" i="7"/>
  <c r="J33" i="7"/>
  <c r="I33" i="7"/>
  <c r="I66" i="7" s="1"/>
  <c r="H33" i="7"/>
  <c r="G33" i="7"/>
  <c r="F33" i="7"/>
  <c r="E33" i="7"/>
  <c r="E66" i="7" s="1"/>
  <c r="D33" i="7"/>
  <c r="C33" i="7"/>
  <c r="BK32" i="7"/>
  <c r="BK66" i="7" s="1"/>
  <c r="BJ32" i="7"/>
  <c r="BI32" i="7"/>
  <c r="BH32" i="7"/>
  <c r="BH66" i="7" s="1"/>
  <c r="BG32" i="7"/>
  <c r="BG66" i="7" s="1"/>
  <c r="BF32" i="7"/>
  <c r="BE32" i="7"/>
  <c r="BD32" i="7"/>
  <c r="BD66" i="7" s="1"/>
  <c r="BC32" i="7"/>
  <c r="BC66" i="7" s="1"/>
  <c r="BB32" i="7"/>
  <c r="BA32" i="7"/>
  <c r="AZ32" i="7"/>
  <c r="AZ66" i="7" s="1"/>
  <c r="AY32" i="7"/>
  <c r="AY66" i="7" s="1"/>
  <c r="AX32" i="7"/>
  <c r="AW32" i="7"/>
  <c r="AV32" i="7"/>
  <c r="AV66" i="7" s="1"/>
  <c r="AU32" i="7"/>
  <c r="AU66" i="7" s="1"/>
  <c r="AT32" i="7"/>
  <c r="AS32" i="7"/>
  <c r="AR32" i="7"/>
  <c r="AR66" i="7" s="1"/>
  <c r="AQ32" i="7"/>
  <c r="AQ66" i="7" s="1"/>
  <c r="AP32" i="7"/>
  <c r="AO32" i="7"/>
  <c r="AN32" i="7"/>
  <c r="AN66" i="7" s="1"/>
  <c r="AM32" i="7"/>
  <c r="AM66" i="7" s="1"/>
  <c r="AL32" i="7"/>
  <c r="AK32" i="7"/>
  <c r="AJ32" i="7"/>
  <c r="AJ66" i="7" s="1"/>
  <c r="AI32" i="7"/>
  <c r="AI66" i="7" s="1"/>
  <c r="AH32" i="7"/>
  <c r="AG32" i="7"/>
  <c r="AF32" i="7"/>
  <c r="AF66" i="7" s="1"/>
  <c r="AE32" i="7"/>
  <c r="AE66" i="7" s="1"/>
  <c r="AD32" i="7"/>
  <c r="AC32" i="7"/>
  <c r="AB32" i="7"/>
  <c r="AB66" i="7" s="1"/>
  <c r="AA32" i="7"/>
  <c r="AA66" i="7" s="1"/>
  <c r="Z32" i="7"/>
  <c r="Y32" i="7"/>
  <c r="X32" i="7"/>
  <c r="X66" i="7" s="1"/>
  <c r="W32" i="7"/>
  <c r="W66" i="7" s="1"/>
  <c r="V32" i="7"/>
  <c r="U32" i="7"/>
  <c r="T32" i="7"/>
  <c r="T66" i="7" s="1"/>
  <c r="S32" i="7"/>
  <c r="S66" i="7" s="1"/>
  <c r="R32" i="7"/>
  <c r="Q32" i="7"/>
  <c r="P32" i="7"/>
  <c r="P66" i="7" s="1"/>
  <c r="O32" i="7"/>
  <c r="O66" i="7" s="1"/>
  <c r="N32" i="7"/>
  <c r="M32" i="7"/>
  <c r="L32" i="7"/>
  <c r="K32" i="7"/>
  <c r="K66" i="7" s="1"/>
  <c r="J32" i="7"/>
  <c r="I32" i="7"/>
  <c r="H32" i="7"/>
  <c r="G32" i="7"/>
  <c r="G66" i="7" s="1"/>
  <c r="F32" i="7"/>
  <c r="E32" i="7"/>
  <c r="D32" i="7"/>
  <c r="C32" i="7"/>
  <c r="BM31" i="7"/>
  <c r="BK30" i="7"/>
  <c r="BJ30" i="7"/>
  <c r="BI30" i="7"/>
  <c r="BH30" i="7"/>
  <c r="BG30" i="7"/>
  <c r="BF30" i="7"/>
  <c r="BE30" i="7"/>
  <c r="BD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BM30" i="7" s="1"/>
  <c r="C30" i="7"/>
  <c r="BK29" i="7"/>
  <c r="BJ29" i="7"/>
  <c r="BI29" i="7"/>
  <c r="BH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J29" i="7"/>
  <c r="AI29" i="7"/>
  <c r="AH29" i="7"/>
  <c r="AG29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BM29" i="7" s="1"/>
  <c r="C29" i="7"/>
  <c r="BK28" i="7"/>
  <c r="BJ28" i="7"/>
  <c r="BI28" i="7"/>
  <c r="BH28" i="7"/>
  <c r="BG28" i="7"/>
  <c r="BF28" i="7"/>
  <c r="BE28" i="7"/>
  <c r="BD28" i="7"/>
  <c r="BC28" i="7"/>
  <c r="BB28" i="7"/>
  <c r="BA28" i="7"/>
  <c r="AZ28" i="7"/>
  <c r="AY28" i="7"/>
  <c r="AX28" i="7"/>
  <c r="AW28" i="7"/>
  <c r="AV28" i="7"/>
  <c r="AU28" i="7"/>
  <c r="AT28" i="7"/>
  <c r="AS28" i="7"/>
  <c r="AR28" i="7"/>
  <c r="AQ28" i="7"/>
  <c r="AP28" i="7"/>
  <c r="AO28" i="7"/>
  <c r="AN28" i="7"/>
  <c r="AM28" i="7"/>
  <c r="AL28" i="7"/>
  <c r="AK28" i="7"/>
  <c r="AJ28" i="7"/>
  <c r="AI28" i="7"/>
  <c r="AH28" i="7"/>
  <c r="AG28" i="7"/>
  <c r="AF28" i="7"/>
  <c r="AE28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BM28" i="7" s="1"/>
  <c r="C28" i="7"/>
  <c r="BK27" i="7"/>
  <c r="BJ27" i="7"/>
  <c r="BI27" i="7"/>
  <c r="BH27" i="7"/>
  <c r="BG27" i="7"/>
  <c r="BF27" i="7"/>
  <c r="BE27" i="7"/>
  <c r="BD27" i="7"/>
  <c r="BC27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BM27" i="7" s="1"/>
  <c r="C27" i="7"/>
  <c r="BK26" i="7"/>
  <c r="BJ26" i="7"/>
  <c r="BI26" i="7"/>
  <c r="BH26" i="7"/>
  <c r="BG26" i="7"/>
  <c r="BF26" i="7"/>
  <c r="BE26" i="7"/>
  <c r="BD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B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BM26" i="7" s="1"/>
  <c r="C26" i="7"/>
  <c r="BK25" i="7"/>
  <c r="BJ25" i="7"/>
  <c r="BI25" i="7"/>
  <c r="BH25" i="7"/>
  <c r="BG25" i="7"/>
  <c r="BF25" i="7"/>
  <c r="BE25" i="7"/>
  <c r="BD25" i="7"/>
  <c r="BC25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BM25" i="7" s="1"/>
  <c r="C25" i="7"/>
  <c r="BK24" i="7"/>
  <c r="BJ24" i="7"/>
  <c r="BI24" i="7"/>
  <c r="BH24" i="7"/>
  <c r="BG24" i="7"/>
  <c r="BF24" i="7"/>
  <c r="BE24" i="7"/>
  <c r="BD24" i="7"/>
  <c r="BC24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BM24" i="7" s="1"/>
  <c r="C24" i="7"/>
  <c r="BK23" i="7"/>
  <c r="BJ23" i="7"/>
  <c r="BI23" i="7"/>
  <c r="BH23" i="7"/>
  <c r="BG23" i="7"/>
  <c r="BF23" i="7"/>
  <c r="BE23" i="7"/>
  <c r="BD23" i="7"/>
  <c r="BC23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BM23" i="7" s="1"/>
  <c r="C23" i="7"/>
  <c r="BK22" i="7"/>
  <c r="BJ22" i="7"/>
  <c r="BI22" i="7"/>
  <c r="BH22" i="7"/>
  <c r="BG22" i="7"/>
  <c r="BF22" i="7"/>
  <c r="BE22" i="7"/>
  <c r="BD22" i="7"/>
  <c r="BC22" i="7"/>
  <c r="BB22" i="7"/>
  <c r="BA22" i="7"/>
  <c r="AZ22" i="7"/>
  <c r="AY22" i="7"/>
  <c r="AX22" i="7"/>
  <c r="AW22" i="7"/>
  <c r="AV22" i="7"/>
  <c r="AU22" i="7"/>
  <c r="AT22" i="7"/>
  <c r="AS22" i="7"/>
  <c r="AR22" i="7"/>
  <c r="AQ22" i="7"/>
  <c r="AP22" i="7"/>
  <c r="AO22" i="7"/>
  <c r="AN22" i="7"/>
  <c r="AM22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H22" i="7"/>
  <c r="G22" i="7"/>
  <c r="F22" i="7"/>
  <c r="E22" i="7"/>
  <c r="D22" i="7"/>
  <c r="BM22" i="7" s="1"/>
  <c r="C22" i="7"/>
  <c r="BK21" i="7"/>
  <c r="BJ21" i="7"/>
  <c r="BI21" i="7"/>
  <c r="BH21" i="7"/>
  <c r="BG21" i="7"/>
  <c r="BF21" i="7"/>
  <c r="BE21" i="7"/>
  <c r="BD21" i="7"/>
  <c r="BC21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BM21" i="7" s="1"/>
  <c r="C21" i="7"/>
  <c r="BM20" i="7"/>
  <c r="BK19" i="7"/>
  <c r="BJ19" i="7"/>
  <c r="BI19" i="7"/>
  <c r="BH19" i="7"/>
  <c r="BG19" i="7"/>
  <c r="BF19" i="7"/>
  <c r="BE19" i="7"/>
  <c r="BD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BM19" i="7" s="1"/>
  <c r="C19" i="7"/>
  <c r="BK18" i="7"/>
  <c r="BJ18" i="7"/>
  <c r="BI18" i="7"/>
  <c r="BH18" i="7"/>
  <c r="BG18" i="7"/>
  <c r="BF18" i="7"/>
  <c r="BE18" i="7"/>
  <c r="BD18" i="7"/>
  <c r="BC18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AN18" i="7"/>
  <c r="AM18" i="7"/>
  <c r="AL18" i="7"/>
  <c r="AK18" i="7"/>
  <c r="AJ18" i="7"/>
  <c r="AI18" i="7"/>
  <c r="AH18" i="7"/>
  <c r="AG18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BM18" i="7" s="1"/>
  <c r="C18" i="7"/>
  <c r="BK17" i="7"/>
  <c r="BJ17" i="7"/>
  <c r="BI17" i="7"/>
  <c r="BH17" i="7"/>
  <c r="BG17" i="7"/>
  <c r="BF17" i="7"/>
  <c r="BE17" i="7"/>
  <c r="BD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BM17" i="7" s="1"/>
  <c r="C17" i="7"/>
  <c r="BK16" i="7"/>
  <c r="BJ16" i="7"/>
  <c r="BI16" i="7"/>
  <c r="BH16" i="7"/>
  <c r="BG16" i="7"/>
  <c r="BF16" i="7"/>
  <c r="BE16" i="7"/>
  <c r="BD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M16" i="7"/>
  <c r="AL16" i="7"/>
  <c r="AK16" i="7"/>
  <c r="AJ16" i="7"/>
  <c r="AI16" i="7"/>
  <c r="AH16" i="7"/>
  <c r="AG16" i="7"/>
  <c r="AF16" i="7"/>
  <c r="AE16" i="7"/>
  <c r="AD16" i="7"/>
  <c r="AC16" i="7"/>
  <c r="AB16" i="7"/>
  <c r="AA16" i="7"/>
  <c r="Z16" i="7"/>
  <c r="Y16" i="7"/>
  <c r="X16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BM16" i="7" s="1"/>
  <c r="C16" i="7"/>
  <c r="BK15" i="7"/>
  <c r="BJ15" i="7"/>
  <c r="BI15" i="7"/>
  <c r="BH15" i="7"/>
  <c r="BG15" i="7"/>
  <c r="BF15" i="7"/>
  <c r="BE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BM15" i="7" s="1"/>
  <c r="C15" i="7"/>
  <c r="BK14" i="7"/>
  <c r="BJ14" i="7"/>
  <c r="BI14" i="7"/>
  <c r="BH14" i="7"/>
  <c r="BG14" i="7"/>
  <c r="BF14" i="7"/>
  <c r="BE14" i="7"/>
  <c r="BD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BM14" i="7" s="1"/>
  <c r="C14" i="7"/>
  <c r="BK13" i="7"/>
  <c r="BJ13" i="7"/>
  <c r="BI13" i="7"/>
  <c r="BH13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BM13" i="7" s="1"/>
  <c r="C13" i="7"/>
  <c r="BK12" i="7"/>
  <c r="BJ12" i="7"/>
  <c r="BI12" i="7"/>
  <c r="BH12" i="7"/>
  <c r="BG12" i="7"/>
  <c r="BF12" i="7"/>
  <c r="BE12" i="7"/>
  <c r="BD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BM12" i="7" s="1"/>
  <c r="C12" i="7"/>
  <c r="BK11" i="7"/>
  <c r="BJ11" i="7"/>
  <c r="BI11" i="7"/>
  <c r="BH11" i="7"/>
  <c r="BG11" i="7"/>
  <c r="BF11" i="7"/>
  <c r="BE11" i="7"/>
  <c r="BD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O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BM11" i="7" s="1"/>
  <c r="C11" i="7"/>
  <c r="BK10" i="7"/>
  <c r="BK65" i="7" s="1"/>
  <c r="BJ10" i="7"/>
  <c r="BI10" i="7"/>
  <c r="BI54" i="7" s="1"/>
  <c r="BH10" i="7"/>
  <c r="BG10" i="7"/>
  <c r="BG65" i="7" s="1"/>
  <c r="BF10" i="7"/>
  <c r="BE10" i="7"/>
  <c r="BE54" i="7" s="1"/>
  <c r="BD10" i="7"/>
  <c r="BC10" i="7"/>
  <c r="BC65" i="7" s="1"/>
  <c r="BB10" i="7"/>
  <c r="BA10" i="7"/>
  <c r="BA54" i="7" s="1"/>
  <c r="AZ10" i="7"/>
  <c r="AY10" i="7"/>
  <c r="AY65" i="7" s="1"/>
  <c r="AX10" i="7"/>
  <c r="AW10" i="7"/>
  <c r="AW54" i="7" s="1"/>
  <c r="AV10" i="7"/>
  <c r="AU10" i="7"/>
  <c r="AU65" i="7" s="1"/>
  <c r="AT10" i="7"/>
  <c r="AS10" i="7"/>
  <c r="AS54" i="7" s="1"/>
  <c r="AR10" i="7"/>
  <c r="AQ10" i="7"/>
  <c r="AQ65" i="7" s="1"/>
  <c r="AP10" i="7"/>
  <c r="AO10" i="7"/>
  <c r="AO54" i="7" s="1"/>
  <c r="AN10" i="7"/>
  <c r="AM10" i="7"/>
  <c r="AM65" i="7" s="1"/>
  <c r="AL10" i="7"/>
  <c r="AK10" i="7"/>
  <c r="AK54" i="7" s="1"/>
  <c r="AJ10" i="7"/>
  <c r="AI10" i="7"/>
  <c r="AI65" i="7" s="1"/>
  <c r="AH10" i="7"/>
  <c r="AG10" i="7"/>
  <c r="AG54" i="7" s="1"/>
  <c r="AF10" i="7"/>
  <c r="AE10" i="7"/>
  <c r="AE65" i="7" s="1"/>
  <c r="AD10" i="7"/>
  <c r="AC10" i="7"/>
  <c r="AC54" i="7" s="1"/>
  <c r="AB10" i="7"/>
  <c r="AA10" i="7"/>
  <c r="AA65" i="7" s="1"/>
  <c r="Z10" i="7"/>
  <c r="Y10" i="7"/>
  <c r="Y54" i="7" s="1"/>
  <c r="X10" i="7"/>
  <c r="W10" i="7"/>
  <c r="W65" i="7" s="1"/>
  <c r="V10" i="7"/>
  <c r="U10" i="7"/>
  <c r="U54" i="7" s="1"/>
  <c r="T10" i="7"/>
  <c r="S10" i="7"/>
  <c r="S65" i="7" s="1"/>
  <c r="R10" i="7"/>
  <c r="Q10" i="7"/>
  <c r="Q54" i="7" s="1"/>
  <c r="P10" i="7"/>
  <c r="O10" i="7"/>
  <c r="O65" i="7" s="1"/>
  <c r="N10" i="7"/>
  <c r="M10" i="7"/>
  <c r="M54" i="7" s="1"/>
  <c r="L10" i="7"/>
  <c r="K10" i="7"/>
  <c r="K65" i="7" s="1"/>
  <c r="J10" i="7"/>
  <c r="I10" i="7"/>
  <c r="I54" i="7" s="1"/>
  <c r="H10" i="7"/>
  <c r="G10" i="7"/>
  <c r="G65" i="7" s="1"/>
  <c r="F10" i="7"/>
  <c r="E10" i="7"/>
  <c r="E54" i="7" s="1"/>
  <c r="E55" i="7" s="1"/>
  <c r="D10" i="7"/>
  <c r="C10" i="7"/>
  <c r="F4" i="7"/>
  <c r="G4" i="7" s="1"/>
  <c r="H4" i="7" s="1"/>
  <c r="I4" i="7" s="1"/>
  <c r="J4" i="7" s="1"/>
  <c r="K4" i="7" s="1"/>
  <c r="L4" i="7" s="1"/>
  <c r="M4" i="7" s="1"/>
  <c r="N4" i="7" s="1"/>
  <c r="O4" i="7" s="1"/>
  <c r="P4" i="7" s="1"/>
  <c r="Q4" i="7" s="1"/>
  <c r="R4" i="7" s="1"/>
  <c r="S4" i="7" s="1"/>
  <c r="T4" i="7" s="1"/>
  <c r="U4" i="7" s="1"/>
  <c r="V4" i="7" s="1"/>
  <c r="W4" i="7" s="1"/>
  <c r="X4" i="7" s="1"/>
  <c r="Y4" i="7" s="1"/>
  <c r="Z4" i="7" s="1"/>
  <c r="AA4" i="7" s="1"/>
  <c r="AB4" i="7" s="1"/>
  <c r="AC4" i="7" s="1"/>
  <c r="AD4" i="7" s="1"/>
  <c r="AE4" i="7" s="1"/>
  <c r="AF4" i="7" s="1"/>
  <c r="AG4" i="7" s="1"/>
  <c r="AH4" i="7" s="1"/>
  <c r="AI4" i="7" s="1"/>
  <c r="AJ4" i="7" s="1"/>
  <c r="AK4" i="7" s="1"/>
  <c r="AL4" i="7" s="1"/>
  <c r="AM4" i="7" s="1"/>
  <c r="AN4" i="7" s="1"/>
  <c r="AO4" i="7" s="1"/>
  <c r="AP4" i="7" s="1"/>
  <c r="AQ4" i="7" s="1"/>
  <c r="AR4" i="7" s="1"/>
  <c r="AS4" i="7" s="1"/>
  <c r="AT4" i="7" s="1"/>
  <c r="AU4" i="7" s="1"/>
  <c r="AV4" i="7" s="1"/>
  <c r="AW4" i="7" s="1"/>
  <c r="AX4" i="7" s="1"/>
  <c r="AY4" i="7" s="1"/>
  <c r="AZ4" i="7" s="1"/>
  <c r="BA4" i="7" s="1"/>
  <c r="BB4" i="7" s="1"/>
  <c r="BC4" i="7" s="1"/>
  <c r="BD4" i="7" s="1"/>
  <c r="BE4" i="7" s="1"/>
  <c r="BF4" i="7" s="1"/>
  <c r="BG4" i="7" s="1"/>
  <c r="BH4" i="7" s="1"/>
  <c r="BI4" i="7" s="1"/>
  <c r="BJ4" i="7" s="1"/>
  <c r="BK4" i="7" s="1"/>
  <c r="E4" i="7"/>
  <c r="BS79" i="6"/>
  <c r="BR79" i="6"/>
  <c r="BQ79" i="6"/>
  <c r="BP79" i="6"/>
  <c r="BO79" i="6"/>
  <c r="BN79" i="6"/>
  <c r="BM79" i="6"/>
  <c r="BL79" i="6"/>
  <c r="BK79" i="6"/>
  <c r="BJ79" i="6"/>
  <c r="BI79" i="6"/>
  <c r="BH79" i="6"/>
  <c r="BG79" i="6"/>
  <c r="BF79" i="6"/>
  <c r="BE79" i="6"/>
  <c r="BD79" i="6"/>
  <c r="BC79" i="6"/>
  <c r="BB79" i="6"/>
  <c r="BA79" i="6"/>
  <c r="AZ79" i="6"/>
  <c r="AY79" i="6"/>
  <c r="AX79" i="6"/>
  <c r="AW79" i="6"/>
  <c r="AV79" i="6"/>
  <c r="AU79" i="6"/>
  <c r="AT79" i="6"/>
  <c r="AS79" i="6"/>
  <c r="AR79" i="6"/>
  <c r="AQ79" i="6"/>
  <c r="AP79" i="6"/>
  <c r="AO79" i="6"/>
  <c r="AN79" i="6"/>
  <c r="AM79" i="6"/>
  <c r="AL79" i="6"/>
  <c r="AK79" i="6"/>
  <c r="AJ79" i="6"/>
  <c r="AI79" i="6"/>
  <c r="AH79" i="6"/>
  <c r="AG79" i="6"/>
  <c r="AF79" i="6"/>
  <c r="AE79" i="6"/>
  <c r="AD79" i="6"/>
  <c r="AC79" i="6"/>
  <c r="AB79" i="6"/>
  <c r="AA79" i="6"/>
  <c r="Z79" i="6"/>
  <c r="Y79" i="6"/>
  <c r="X79" i="6"/>
  <c r="W79" i="6"/>
  <c r="V79" i="6"/>
  <c r="U79" i="6"/>
  <c r="T79" i="6"/>
  <c r="S79" i="6"/>
  <c r="R79" i="6"/>
  <c r="Q79" i="6"/>
  <c r="P79" i="6"/>
  <c r="O79" i="6"/>
  <c r="N79" i="6"/>
  <c r="M79" i="6"/>
  <c r="L79" i="6"/>
  <c r="J78" i="6"/>
  <c r="J77" i="6"/>
  <c r="J76" i="6"/>
  <c r="J75" i="6"/>
  <c r="J74" i="6"/>
  <c r="J73" i="6"/>
  <c r="J72" i="6"/>
  <c r="J71" i="6"/>
  <c r="J70" i="6"/>
  <c r="J69" i="6"/>
  <c r="J79" i="6" s="1"/>
  <c r="M68" i="6"/>
  <c r="L68" i="6"/>
  <c r="G65" i="6"/>
  <c r="N68" i="6" s="1"/>
  <c r="F65" i="6"/>
  <c r="E64" i="6"/>
  <c r="G63" i="6"/>
  <c r="G62" i="6"/>
  <c r="G61" i="6"/>
  <c r="G60" i="6"/>
  <c r="G59" i="6"/>
  <c r="G58" i="6"/>
  <c r="G57" i="6"/>
  <c r="G56" i="6"/>
  <c r="G55" i="6"/>
  <c r="G64" i="6" s="1"/>
  <c r="H6" i="5" s="1"/>
  <c r="G54" i="6"/>
  <c r="BS49" i="6"/>
  <c r="BR49" i="6"/>
  <c r="BQ49" i="6"/>
  <c r="BP49" i="6"/>
  <c r="BO49" i="6"/>
  <c r="BN49" i="6"/>
  <c r="BM49" i="6"/>
  <c r="BL49" i="6"/>
  <c r="BK49" i="6"/>
  <c r="BJ49" i="6"/>
  <c r="BI49" i="6"/>
  <c r="BH49" i="6"/>
  <c r="BG49" i="6"/>
  <c r="BF49" i="6"/>
  <c r="BE49" i="6"/>
  <c r="BD49" i="6"/>
  <c r="BC49" i="6"/>
  <c r="BB49" i="6"/>
  <c r="BA49" i="6"/>
  <c r="AZ49" i="6"/>
  <c r="AY49" i="6"/>
  <c r="AX49" i="6"/>
  <c r="AW49" i="6"/>
  <c r="AV49" i="6"/>
  <c r="AU49" i="6"/>
  <c r="AT49" i="6"/>
  <c r="AS49" i="6"/>
  <c r="AR49" i="6"/>
  <c r="AQ49" i="6"/>
  <c r="AP49" i="6"/>
  <c r="AO49" i="6"/>
  <c r="AN49" i="6"/>
  <c r="AM49" i="6"/>
  <c r="AL49" i="6"/>
  <c r="AK49" i="6"/>
  <c r="AJ49" i="6"/>
  <c r="AI49" i="6"/>
  <c r="AH49" i="6"/>
  <c r="AG49" i="6"/>
  <c r="AF49" i="6"/>
  <c r="AE49" i="6"/>
  <c r="AD49" i="6"/>
  <c r="AC49" i="6"/>
  <c r="AB49" i="6"/>
  <c r="AA49" i="6"/>
  <c r="Z49" i="6"/>
  <c r="Y49" i="6"/>
  <c r="X49" i="6"/>
  <c r="W49" i="6"/>
  <c r="V49" i="6"/>
  <c r="U49" i="6"/>
  <c r="T49" i="6"/>
  <c r="S49" i="6"/>
  <c r="R49" i="6"/>
  <c r="Q49" i="6"/>
  <c r="P49" i="6"/>
  <c r="O49" i="6"/>
  <c r="N49" i="6"/>
  <c r="M49" i="6"/>
  <c r="L49" i="6"/>
  <c r="J48" i="6"/>
  <c r="J47" i="6"/>
  <c r="J46" i="6"/>
  <c r="J45" i="6"/>
  <c r="J44" i="6"/>
  <c r="J43" i="6"/>
  <c r="J42" i="6"/>
  <c r="J41" i="6"/>
  <c r="J40" i="6"/>
  <c r="J39" i="6"/>
  <c r="L38" i="6"/>
  <c r="G35" i="6"/>
  <c r="H35" i="6" s="1"/>
  <c r="F35" i="6"/>
  <c r="M38" i="6" s="1"/>
  <c r="E34" i="6"/>
  <c r="G33" i="6"/>
  <c r="G32" i="6"/>
  <c r="G31" i="6"/>
  <c r="G30" i="6"/>
  <c r="G29" i="6"/>
  <c r="G28" i="6"/>
  <c r="G27" i="6"/>
  <c r="G26" i="6"/>
  <c r="G25" i="6"/>
  <c r="G24" i="6"/>
  <c r="J19" i="5"/>
  <c r="H19" i="5"/>
  <c r="F19" i="5"/>
  <c r="D19" i="5"/>
  <c r="B19" i="5"/>
  <c r="J18" i="5"/>
  <c r="H18" i="5"/>
  <c r="F18" i="5"/>
  <c r="D18" i="5"/>
  <c r="B18" i="5"/>
  <c r="J17" i="5"/>
  <c r="H17" i="5"/>
  <c r="F17" i="5"/>
  <c r="D17" i="5"/>
  <c r="B17" i="5"/>
  <c r="J16" i="5"/>
  <c r="H16" i="5"/>
  <c r="F16" i="5"/>
  <c r="D16" i="5"/>
  <c r="J15" i="5"/>
  <c r="H15" i="5"/>
  <c r="F15" i="5"/>
  <c r="D15" i="5"/>
  <c r="B15" i="5"/>
  <c r="J14" i="5"/>
  <c r="H14" i="5"/>
  <c r="F14" i="5"/>
  <c r="D14" i="5"/>
  <c r="B14" i="5"/>
  <c r="I64" i="4"/>
  <c r="J64" i="4"/>
  <c r="K64" i="4"/>
  <c r="L64" i="4"/>
  <c r="M64" i="4"/>
  <c r="N64" i="4"/>
  <c r="O64" i="4"/>
  <c r="P64" i="4"/>
  <c r="Q64" i="4"/>
  <c r="R64" i="4"/>
  <c r="S64" i="4"/>
  <c r="T64" i="4"/>
  <c r="U64" i="4"/>
  <c r="V64" i="4"/>
  <c r="W64" i="4"/>
  <c r="X64" i="4"/>
  <c r="Y64" i="4"/>
  <c r="Z64" i="4"/>
  <c r="AA64" i="4"/>
  <c r="AB64" i="4"/>
  <c r="AC64" i="4"/>
  <c r="AD64" i="4"/>
  <c r="AE64" i="4"/>
  <c r="AF64" i="4"/>
  <c r="AG64" i="4"/>
  <c r="AH64" i="4"/>
  <c r="AI64" i="4"/>
  <c r="AJ64" i="4"/>
  <c r="AK64" i="4"/>
  <c r="AL64" i="4"/>
  <c r="AM64" i="4"/>
  <c r="AN64" i="4"/>
  <c r="AO64" i="4"/>
  <c r="AP64" i="4"/>
  <c r="AQ64" i="4"/>
  <c r="AR64" i="4"/>
  <c r="AS64" i="4"/>
  <c r="AT64" i="4"/>
  <c r="AU64" i="4"/>
  <c r="AV64" i="4"/>
  <c r="AW64" i="4"/>
  <c r="AX64" i="4"/>
  <c r="AY64" i="4"/>
  <c r="AZ64" i="4"/>
  <c r="BA64" i="4"/>
  <c r="BB64" i="4"/>
  <c r="BC64" i="4"/>
  <c r="BD64" i="4"/>
  <c r="BE64" i="4"/>
  <c r="BF64" i="4"/>
  <c r="BG64" i="4"/>
  <c r="BH64" i="4"/>
  <c r="BI64" i="4"/>
  <c r="BJ64" i="4"/>
  <c r="BK64" i="4"/>
  <c r="BM20" i="4"/>
  <c r="BM31" i="4"/>
  <c r="BM42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BA43" i="4"/>
  <c r="BB43" i="4"/>
  <c r="BC43" i="4"/>
  <c r="BD43" i="4"/>
  <c r="BE43" i="4"/>
  <c r="BF43" i="4"/>
  <c r="BG43" i="4"/>
  <c r="BH43" i="4"/>
  <c r="BI43" i="4"/>
  <c r="BJ43" i="4"/>
  <c r="BK43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Y44" i="4"/>
  <c r="Z44" i="4"/>
  <c r="AA44" i="4"/>
  <c r="AB44" i="4"/>
  <c r="AC44" i="4"/>
  <c r="AD44" i="4"/>
  <c r="AE44" i="4"/>
  <c r="AF44" i="4"/>
  <c r="AG44" i="4"/>
  <c r="AH44" i="4"/>
  <c r="AI44" i="4"/>
  <c r="AJ44" i="4"/>
  <c r="AK44" i="4"/>
  <c r="AL44" i="4"/>
  <c r="AM44" i="4"/>
  <c r="AN44" i="4"/>
  <c r="AO44" i="4"/>
  <c r="AP44" i="4"/>
  <c r="AQ44" i="4"/>
  <c r="AR44" i="4"/>
  <c r="AS44" i="4"/>
  <c r="AT44" i="4"/>
  <c r="AU44" i="4"/>
  <c r="AV44" i="4"/>
  <c r="AW44" i="4"/>
  <c r="AX44" i="4"/>
  <c r="AY44" i="4"/>
  <c r="AZ44" i="4"/>
  <c r="BA44" i="4"/>
  <c r="BB44" i="4"/>
  <c r="BC44" i="4"/>
  <c r="BD44" i="4"/>
  <c r="BE44" i="4"/>
  <c r="BF44" i="4"/>
  <c r="BG44" i="4"/>
  <c r="BH44" i="4"/>
  <c r="BI44" i="4"/>
  <c r="BJ44" i="4"/>
  <c r="BK44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U45" i="4"/>
  <c r="V45" i="4"/>
  <c r="W45" i="4"/>
  <c r="X45" i="4"/>
  <c r="Y45" i="4"/>
  <c r="Z45" i="4"/>
  <c r="AA45" i="4"/>
  <c r="AB45" i="4"/>
  <c r="AC45" i="4"/>
  <c r="AD45" i="4"/>
  <c r="AE45" i="4"/>
  <c r="AF45" i="4"/>
  <c r="AG45" i="4"/>
  <c r="AH45" i="4"/>
  <c r="AI45" i="4"/>
  <c r="AJ45" i="4"/>
  <c r="AK45" i="4"/>
  <c r="AL45" i="4"/>
  <c r="AM45" i="4"/>
  <c r="AN45" i="4"/>
  <c r="AO45" i="4"/>
  <c r="AP45" i="4"/>
  <c r="AQ45" i="4"/>
  <c r="AR45" i="4"/>
  <c r="AS45" i="4"/>
  <c r="AT45" i="4"/>
  <c r="AU45" i="4"/>
  <c r="AV45" i="4"/>
  <c r="AW45" i="4"/>
  <c r="AX45" i="4"/>
  <c r="AY45" i="4"/>
  <c r="AZ45" i="4"/>
  <c r="BA45" i="4"/>
  <c r="BB45" i="4"/>
  <c r="BC45" i="4"/>
  <c r="BD45" i="4"/>
  <c r="BE45" i="4"/>
  <c r="BF45" i="4"/>
  <c r="BG45" i="4"/>
  <c r="BH45" i="4"/>
  <c r="BI45" i="4"/>
  <c r="BJ45" i="4"/>
  <c r="BK45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R46" i="4"/>
  <c r="S46" i="4"/>
  <c r="T46" i="4"/>
  <c r="U46" i="4"/>
  <c r="V46" i="4"/>
  <c r="W46" i="4"/>
  <c r="X46" i="4"/>
  <c r="Y46" i="4"/>
  <c r="Z46" i="4"/>
  <c r="AA46" i="4"/>
  <c r="AB46" i="4"/>
  <c r="AC46" i="4"/>
  <c r="AD46" i="4"/>
  <c r="AE46" i="4"/>
  <c r="AF46" i="4"/>
  <c r="AG46" i="4"/>
  <c r="AH46" i="4"/>
  <c r="AI46" i="4"/>
  <c r="AJ46" i="4"/>
  <c r="AK46" i="4"/>
  <c r="AL46" i="4"/>
  <c r="AM46" i="4"/>
  <c r="AN46" i="4"/>
  <c r="AO46" i="4"/>
  <c r="AP46" i="4"/>
  <c r="AQ46" i="4"/>
  <c r="AR46" i="4"/>
  <c r="AS46" i="4"/>
  <c r="AT46" i="4"/>
  <c r="AU46" i="4"/>
  <c r="AV46" i="4"/>
  <c r="AW46" i="4"/>
  <c r="AX46" i="4"/>
  <c r="AY46" i="4"/>
  <c r="AZ46" i="4"/>
  <c r="BA46" i="4"/>
  <c r="BB46" i="4"/>
  <c r="BC46" i="4"/>
  <c r="BD46" i="4"/>
  <c r="BE46" i="4"/>
  <c r="BF46" i="4"/>
  <c r="BG46" i="4"/>
  <c r="BH46" i="4"/>
  <c r="BI46" i="4"/>
  <c r="BJ46" i="4"/>
  <c r="BK46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R47" i="4"/>
  <c r="S47" i="4"/>
  <c r="T47" i="4"/>
  <c r="U47" i="4"/>
  <c r="V47" i="4"/>
  <c r="W47" i="4"/>
  <c r="X47" i="4"/>
  <c r="Y47" i="4"/>
  <c r="Z47" i="4"/>
  <c r="AA47" i="4"/>
  <c r="AB47" i="4"/>
  <c r="AC47" i="4"/>
  <c r="AD47" i="4"/>
  <c r="AE47" i="4"/>
  <c r="AF47" i="4"/>
  <c r="AG47" i="4"/>
  <c r="AH47" i="4"/>
  <c r="AI47" i="4"/>
  <c r="AJ47" i="4"/>
  <c r="AK47" i="4"/>
  <c r="AL47" i="4"/>
  <c r="AM47" i="4"/>
  <c r="AN47" i="4"/>
  <c r="AO47" i="4"/>
  <c r="AP47" i="4"/>
  <c r="AQ47" i="4"/>
  <c r="AR47" i="4"/>
  <c r="AS47" i="4"/>
  <c r="AT47" i="4"/>
  <c r="AU47" i="4"/>
  <c r="AV47" i="4"/>
  <c r="AW47" i="4"/>
  <c r="AX47" i="4"/>
  <c r="AY47" i="4"/>
  <c r="AZ47" i="4"/>
  <c r="BA47" i="4"/>
  <c r="BB47" i="4"/>
  <c r="BC47" i="4"/>
  <c r="BD47" i="4"/>
  <c r="BE47" i="4"/>
  <c r="BF47" i="4"/>
  <c r="BG47" i="4"/>
  <c r="BH47" i="4"/>
  <c r="BI47" i="4"/>
  <c r="BJ47" i="4"/>
  <c r="BK47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X48" i="4"/>
  <c r="Y48" i="4"/>
  <c r="Z48" i="4"/>
  <c r="AA48" i="4"/>
  <c r="AB48" i="4"/>
  <c r="AC48" i="4"/>
  <c r="AD48" i="4"/>
  <c r="AE48" i="4"/>
  <c r="AF48" i="4"/>
  <c r="AG48" i="4"/>
  <c r="AH48" i="4"/>
  <c r="AI48" i="4"/>
  <c r="AJ48" i="4"/>
  <c r="AK48" i="4"/>
  <c r="AL48" i="4"/>
  <c r="AM48" i="4"/>
  <c r="AN48" i="4"/>
  <c r="AO48" i="4"/>
  <c r="AP48" i="4"/>
  <c r="AQ48" i="4"/>
  <c r="AR48" i="4"/>
  <c r="AS48" i="4"/>
  <c r="AT48" i="4"/>
  <c r="AU48" i="4"/>
  <c r="AV48" i="4"/>
  <c r="AW48" i="4"/>
  <c r="AX48" i="4"/>
  <c r="AY48" i="4"/>
  <c r="AZ48" i="4"/>
  <c r="BA48" i="4"/>
  <c r="BB48" i="4"/>
  <c r="BC48" i="4"/>
  <c r="BD48" i="4"/>
  <c r="BE48" i="4"/>
  <c r="BF48" i="4"/>
  <c r="BG48" i="4"/>
  <c r="BH48" i="4"/>
  <c r="BI48" i="4"/>
  <c r="BJ48" i="4"/>
  <c r="BK48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X49" i="4"/>
  <c r="Y49" i="4"/>
  <c r="Z49" i="4"/>
  <c r="AA49" i="4"/>
  <c r="AB49" i="4"/>
  <c r="AC49" i="4"/>
  <c r="AD49" i="4"/>
  <c r="AE49" i="4"/>
  <c r="AF49" i="4"/>
  <c r="AG49" i="4"/>
  <c r="AH49" i="4"/>
  <c r="AI49" i="4"/>
  <c r="AJ49" i="4"/>
  <c r="AK49" i="4"/>
  <c r="AL49" i="4"/>
  <c r="AM49" i="4"/>
  <c r="AN49" i="4"/>
  <c r="AO49" i="4"/>
  <c r="AP49" i="4"/>
  <c r="AQ49" i="4"/>
  <c r="AR49" i="4"/>
  <c r="AS49" i="4"/>
  <c r="AT49" i="4"/>
  <c r="AU49" i="4"/>
  <c r="AV49" i="4"/>
  <c r="AW49" i="4"/>
  <c r="AX49" i="4"/>
  <c r="AY49" i="4"/>
  <c r="AZ49" i="4"/>
  <c r="BA49" i="4"/>
  <c r="BB49" i="4"/>
  <c r="BC49" i="4"/>
  <c r="BD49" i="4"/>
  <c r="BE49" i="4"/>
  <c r="BF49" i="4"/>
  <c r="BG49" i="4"/>
  <c r="BH49" i="4"/>
  <c r="BI49" i="4"/>
  <c r="BJ49" i="4"/>
  <c r="BK49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X50" i="4"/>
  <c r="Y50" i="4"/>
  <c r="Z50" i="4"/>
  <c r="AA50" i="4"/>
  <c r="AB50" i="4"/>
  <c r="AC50" i="4"/>
  <c r="AD50" i="4"/>
  <c r="AE50" i="4"/>
  <c r="AF50" i="4"/>
  <c r="AG50" i="4"/>
  <c r="AH50" i="4"/>
  <c r="AI50" i="4"/>
  <c r="AJ50" i="4"/>
  <c r="AK50" i="4"/>
  <c r="AL50" i="4"/>
  <c r="AM50" i="4"/>
  <c r="AN50" i="4"/>
  <c r="AO50" i="4"/>
  <c r="AP50" i="4"/>
  <c r="AQ50" i="4"/>
  <c r="AR50" i="4"/>
  <c r="AS50" i="4"/>
  <c r="AT50" i="4"/>
  <c r="AU50" i="4"/>
  <c r="AV50" i="4"/>
  <c r="AW50" i="4"/>
  <c r="AX50" i="4"/>
  <c r="AY50" i="4"/>
  <c r="AZ50" i="4"/>
  <c r="BA50" i="4"/>
  <c r="BB50" i="4"/>
  <c r="BC50" i="4"/>
  <c r="BD50" i="4"/>
  <c r="BE50" i="4"/>
  <c r="BF50" i="4"/>
  <c r="BG50" i="4"/>
  <c r="BH50" i="4"/>
  <c r="BI50" i="4"/>
  <c r="BJ50" i="4"/>
  <c r="BK50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X51" i="4"/>
  <c r="Y51" i="4"/>
  <c r="Z51" i="4"/>
  <c r="AA51" i="4"/>
  <c r="AB51" i="4"/>
  <c r="AC51" i="4"/>
  <c r="AD51" i="4"/>
  <c r="AE51" i="4"/>
  <c r="AF51" i="4"/>
  <c r="AG51" i="4"/>
  <c r="AH51" i="4"/>
  <c r="AI51" i="4"/>
  <c r="AJ51" i="4"/>
  <c r="AK51" i="4"/>
  <c r="AL51" i="4"/>
  <c r="AM51" i="4"/>
  <c r="AN51" i="4"/>
  <c r="AO51" i="4"/>
  <c r="AP51" i="4"/>
  <c r="AQ51" i="4"/>
  <c r="AR51" i="4"/>
  <c r="AS51" i="4"/>
  <c r="AT51" i="4"/>
  <c r="AU51" i="4"/>
  <c r="AV51" i="4"/>
  <c r="AW51" i="4"/>
  <c r="AX51" i="4"/>
  <c r="AY51" i="4"/>
  <c r="AZ51" i="4"/>
  <c r="BA51" i="4"/>
  <c r="BB51" i="4"/>
  <c r="BC51" i="4"/>
  <c r="BD51" i="4"/>
  <c r="BE51" i="4"/>
  <c r="BF51" i="4"/>
  <c r="BG51" i="4"/>
  <c r="BH51" i="4"/>
  <c r="BI51" i="4"/>
  <c r="BJ51" i="4"/>
  <c r="BK51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X52" i="4"/>
  <c r="Y52" i="4"/>
  <c r="Z52" i="4"/>
  <c r="AA52" i="4"/>
  <c r="AB52" i="4"/>
  <c r="AC52" i="4"/>
  <c r="AD52" i="4"/>
  <c r="AE52" i="4"/>
  <c r="AF52" i="4"/>
  <c r="AG52" i="4"/>
  <c r="AH52" i="4"/>
  <c r="AI52" i="4"/>
  <c r="AJ52" i="4"/>
  <c r="AK52" i="4"/>
  <c r="AL52" i="4"/>
  <c r="AM52" i="4"/>
  <c r="AN52" i="4"/>
  <c r="AO52" i="4"/>
  <c r="AP52" i="4"/>
  <c r="AQ52" i="4"/>
  <c r="AR52" i="4"/>
  <c r="AS52" i="4"/>
  <c r="AT52" i="4"/>
  <c r="AU52" i="4"/>
  <c r="AV52" i="4"/>
  <c r="AW52" i="4"/>
  <c r="AX52" i="4"/>
  <c r="AY52" i="4"/>
  <c r="AZ52" i="4"/>
  <c r="BA52" i="4"/>
  <c r="BB52" i="4"/>
  <c r="BC52" i="4"/>
  <c r="BD52" i="4"/>
  <c r="BE52" i="4"/>
  <c r="BF52" i="4"/>
  <c r="BG52" i="4"/>
  <c r="BH52" i="4"/>
  <c r="BI52" i="4"/>
  <c r="BJ52" i="4"/>
  <c r="BK52" i="4"/>
  <c r="D44" i="4"/>
  <c r="D45" i="4"/>
  <c r="D46" i="4"/>
  <c r="D47" i="4"/>
  <c r="D48" i="4"/>
  <c r="D49" i="4"/>
  <c r="D50" i="4"/>
  <c r="D51" i="4"/>
  <c r="D52" i="4"/>
  <c r="D43" i="4"/>
  <c r="C44" i="4"/>
  <c r="C45" i="4"/>
  <c r="C46" i="4"/>
  <c r="C47" i="4"/>
  <c r="C48" i="4"/>
  <c r="C49" i="4"/>
  <c r="C50" i="4"/>
  <c r="C51" i="4"/>
  <c r="C52" i="4"/>
  <c r="C4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BA33" i="4"/>
  <c r="BB33" i="4"/>
  <c r="BC33" i="4"/>
  <c r="BD33" i="4"/>
  <c r="BE33" i="4"/>
  <c r="BF33" i="4"/>
  <c r="BG33" i="4"/>
  <c r="BH33" i="4"/>
  <c r="BI33" i="4"/>
  <c r="BJ33" i="4"/>
  <c r="BK33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BD34" i="4"/>
  <c r="BE34" i="4"/>
  <c r="BF34" i="4"/>
  <c r="BG34" i="4"/>
  <c r="BH34" i="4"/>
  <c r="BI34" i="4"/>
  <c r="BJ34" i="4"/>
  <c r="BK34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BD35" i="4"/>
  <c r="BE35" i="4"/>
  <c r="BF35" i="4"/>
  <c r="BG35" i="4"/>
  <c r="BH35" i="4"/>
  <c r="BI35" i="4"/>
  <c r="BJ35" i="4"/>
  <c r="BK35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BD36" i="4"/>
  <c r="BE36" i="4"/>
  <c r="BF36" i="4"/>
  <c r="BG36" i="4"/>
  <c r="BH36" i="4"/>
  <c r="BI36" i="4"/>
  <c r="BJ36" i="4"/>
  <c r="BK36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X37" i="4"/>
  <c r="AY37" i="4"/>
  <c r="AZ37" i="4"/>
  <c r="BA37" i="4"/>
  <c r="BB37" i="4"/>
  <c r="BC37" i="4"/>
  <c r="BD37" i="4"/>
  <c r="BE37" i="4"/>
  <c r="BF37" i="4"/>
  <c r="BG37" i="4"/>
  <c r="BH37" i="4"/>
  <c r="BI37" i="4"/>
  <c r="BJ37" i="4"/>
  <c r="BK37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BD38" i="4"/>
  <c r="BE38" i="4"/>
  <c r="BF38" i="4"/>
  <c r="BG38" i="4"/>
  <c r="BH38" i="4"/>
  <c r="BI38" i="4"/>
  <c r="BJ38" i="4"/>
  <c r="BK38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AI41" i="4"/>
  <c r="AJ41" i="4"/>
  <c r="AK41" i="4"/>
  <c r="AL41" i="4"/>
  <c r="AM41" i="4"/>
  <c r="AN41" i="4"/>
  <c r="AO41" i="4"/>
  <c r="AP41" i="4"/>
  <c r="AQ41" i="4"/>
  <c r="AR41" i="4"/>
  <c r="AS41" i="4"/>
  <c r="AT41" i="4"/>
  <c r="AU41" i="4"/>
  <c r="AV41" i="4"/>
  <c r="AW41" i="4"/>
  <c r="AX41" i="4"/>
  <c r="AY41" i="4"/>
  <c r="AZ41" i="4"/>
  <c r="BA41" i="4"/>
  <c r="BB41" i="4"/>
  <c r="BC41" i="4"/>
  <c r="BD41" i="4"/>
  <c r="BE41" i="4"/>
  <c r="BF41" i="4"/>
  <c r="BG41" i="4"/>
  <c r="BH41" i="4"/>
  <c r="BI41" i="4"/>
  <c r="BJ41" i="4"/>
  <c r="BK41" i="4"/>
  <c r="E32" i="4"/>
  <c r="F32" i="4"/>
  <c r="F66" i="4" s="1"/>
  <c r="G32" i="4"/>
  <c r="H32" i="4"/>
  <c r="I32" i="4"/>
  <c r="J32" i="4"/>
  <c r="J66" i="4" s="1"/>
  <c r="K32" i="4"/>
  <c r="L32" i="4"/>
  <c r="M32" i="4"/>
  <c r="N32" i="4"/>
  <c r="N66" i="4" s="1"/>
  <c r="O32" i="4"/>
  <c r="P32" i="4"/>
  <c r="Q32" i="4"/>
  <c r="R32" i="4"/>
  <c r="R66" i="4" s="1"/>
  <c r="S32" i="4"/>
  <c r="T32" i="4"/>
  <c r="U32" i="4"/>
  <c r="V32" i="4"/>
  <c r="V66" i="4" s="1"/>
  <c r="W32" i="4"/>
  <c r="X32" i="4"/>
  <c r="Y32" i="4"/>
  <c r="Z32" i="4"/>
  <c r="Z66" i="4" s="1"/>
  <c r="AA32" i="4"/>
  <c r="AB32" i="4"/>
  <c r="AC32" i="4"/>
  <c r="AD32" i="4"/>
  <c r="AD66" i="4" s="1"/>
  <c r="AE32" i="4"/>
  <c r="AF32" i="4"/>
  <c r="AG32" i="4"/>
  <c r="AH32" i="4"/>
  <c r="AH66" i="4" s="1"/>
  <c r="AI32" i="4"/>
  <c r="AJ32" i="4"/>
  <c r="AK32" i="4"/>
  <c r="AL32" i="4"/>
  <c r="AL66" i="4" s="1"/>
  <c r="AM32" i="4"/>
  <c r="AN32" i="4"/>
  <c r="AO32" i="4"/>
  <c r="AP32" i="4"/>
  <c r="AP66" i="4" s="1"/>
  <c r="AQ32" i="4"/>
  <c r="AR32" i="4"/>
  <c r="AS32" i="4"/>
  <c r="AT32" i="4"/>
  <c r="AT66" i="4" s="1"/>
  <c r="AU32" i="4"/>
  <c r="AV32" i="4"/>
  <c r="AW32" i="4"/>
  <c r="AX32" i="4"/>
  <c r="AX66" i="4" s="1"/>
  <c r="AY32" i="4"/>
  <c r="AZ32" i="4"/>
  <c r="BA32" i="4"/>
  <c r="BB32" i="4"/>
  <c r="BB66" i="4" s="1"/>
  <c r="BC32" i="4"/>
  <c r="BD32" i="4"/>
  <c r="BE32" i="4"/>
  <c r="BF32" i="4"/>
  <c r="BF66" i="4" s="1"/>
  <c r="BG32" i="4"/>
  <c r="BH32" i="4"/>
  <c r="BI32" i="4"/>
  <c r="BJ32" i="4"/>
  <c r="BJ66" i="4" s="1"/>
  <c r="BK32" i="4"/>
  <c r="D32" i="4"/>
  <c r="C33" i="4"/>
  <c r="C34" i="4"/>
  <c r="C35" i="4"/>
  <c r="C36" i="4"/>
  <c r="C37" i="4"/>
  <c r="C38" i="4"/>
  <c r="C39" i="4"/>
  <c r="C40" i="4"/>
  <c r="C41" i="4"/>
  <c r="C32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BD21" i="4"/>
  <c r="BE21" i="4"/>
  <c r="BF21" i="4"/>
  <c r="BG21" i="4"/>
  <c r="BH21" i="4"/>
  <c r="BI21" i="4"/>
  <c r="BJ21" i="4"/>
  <c r="BK21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BC22" i="4"/>
  <c r="BD22" i="4"/>
  <c r="BE22" i="4"/>
  <c r="BF22" i="4"/>
  <c r="BG22" i="4"/>
  <c r="BH22" i="4"/>
  <c r="BI22" i="4"/>
  <c r="BJ22" i="4"/>
  <c r="BK22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X23" i="4"/>
  <c r="AY23" i="4"/>
  <c r="AZ23" i="4"/>
  <c r="BA23" i="4"/>
  <c r="BB23" i="4"/>
  <c r="BC23" i="4"/>
  <c r="BD23" i="4"/>
  <c r="BE23" i="4"/>
  <c r="BF23" i="4"/>
  <c r="BG23" i="4"/>
  <c r="BH23" i="4"/>
  <c r="BI23" i="4"/>
  <c r="BJ23" i="4"/>
  <c r="BK23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BA24" i="4"/>
  <c r="BB24" i="4"/>
  <c r="BC24" i="4"/>
  <c r="BD24" i="4"/>
  <c r="BE24" i="4"/>
  <c r="BF24" i="4"/>
  <c r="BG24" i="4"/>
  <c r="BH24" i="4"/>
  <c r="BI24" i="4"/>
  <c r="BJ24" i="4"/>
  <c r="BK24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AI25" i="4"/>
  <c r="AJ25" i="4"/>
  <c r="AK25" i="4"/>
  <c r="AL25" i="4"/>
  <c r="AM25" i="4"/>
  <c r="AN25" i="4"/>
  <c r="AO25" i="4"/>
  <c r="AP25" i="4"/>
  <c r="AQ25" i="4"/>
  <c r="AR25" i="4"/>
  <c r="AS25" i="4"/>
  <c r="AT25" i="4"/>
  <c r="AU25" i="4"/>
  <c r="AV25" i="4"/>
  <c r="AW25" i="4"/>
  <c r="AX25" i="4"/>
  <c r="AY25" i="4"/>
  <c r="AZ25" i="4"/>
  <c r="BA25" i="4"/>
  <c r="BB25" i="4"/>
  <c r="BC25" i="4"/>
  <c r="BD25" i="4"/>
  <c r="BE25" i="4"/>
  <c r="BF25" i="4"/>
  <c r="BG25" i="4"/>
  <c r="BH25" i="4"/>
  <c r="BI25" i="4"/>
  <c r="BJ25" i="4"/>
  <c r="BK25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X26" i="4"/>
  <c r="AY26" i="4"/>
  <c r="AZ26" i="4"/>
  <c r="BA26" i="4"/>
  <c r="BB26" i="4"/>
  <c r="BC26" i="4"/>
  <c r="BD26" i="4"/>
  <c r="BE26" i="4"/>
  <c r="BF26" i="4"/>
  <c r="BG26" i="4"/>
  <c r="BH26" i="4"/>
  <c r="BI26" i="4"/>
  <c r="BJ26" i="4"/>
  <c r="BK26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BD27" i="4"/>
  <c r="BE27" i="4"/>
  <c r="BF27" i="4"/>
  <c r="BG27" i="4"/>
  <c r="BH27" i="4"/>
  <c r="BI27" i="4"/>
  <c r="BJ27" i="4"/>
  <c r="BK27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X28" i="4"/>
  <c r="AY28" i="4"/>
  <c r="AZ28" i="4"/>
  <c r="BA28" i="4"/>
  <c r="BB28" i="4"/>
  <c r="BC28" i="4"/>
  <c r="BD28" i="4"/>
  <c r="BE28" i="4"/>
  <c r="BF28" i="4"/>
  <c r="BG28" i="4"/>
  <c r="BH28" i="4"/>
  <c r="BI28" i="4"/>
  <c r="BJ28" i="4"/>
  <c r="BK28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BA29" i="4"/>
  <c r="BB29" i="4"/>
  <c r="BC29" i="4"/>
  <c r="BD29" i="4"/>
  <c r="BE29" i="4"/>
  <c r="BF29" i="4"/>
  <c r="BG29" i="4"/>
  <c r="BH29" i="4"/>
  <c r="BI29" i="4"/>
  <c r="BJ29" i="4"/>
  <c r="BK29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BA30" i="4"/>
  <c r="BB30" i="4"/>
  <c r="BC30" i="4"/>
  <c r="BD30" i="4"/>
  <c r="BE30" i="4"/>
  <c r="BF30" i="4"/>
  <c r="BG30" i="4"/>
  <c r="BH30" i="4"/>
  <c r="BI30" i="4"/>
  <c r="BJ30" i="4"/>
  <c r="BK30" i="4"/>
  <c r="D22" i="4"/>
  <c r="D23" i="4"/>
  <c r="D24" i="4"/>
  <c r="D25" i="4"/>
  <c r="D26" i="4"/>
  <c r="D27" i="4"/>
  <c r="D28" i="4"/>
  <c r="D29" i="4"/>
  <c r="D30" i="4"/>
  <c r="D21" i="4"/>
  <c r="C22" i="4"/>
  <c r="C23" i="4"/>
  <c r="C24" i="4"/>
  <c r="C25" i="4"/>
  <c r="C26" i="4"/>
  <c r="C27" i="4"/>
  <c r="C28" i="4"/>
  <c r="C29" i="4"/>
  <c r="C30" i="4"/>
  <c r="C21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BD10" i="4"/>
  <c r="BE10" i="4"/>
  <c r="BF10" i="4"/>
  <c r="BG10" i="4"/>
  <c r="BH10" i="4"/>
  <c r="BI10" i="4"/>
  <c r="BJ10" i="4"/>
  <c r="BK10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BD11" i="4"/>
  <c r="BE11" i="4"/>
  <c r="BF11" i="4"/>
  <c r="BG11" i="4"/>
  <c r="BH11" i="4"/>
  <c r="BI11" i="4"/>
  <c r="BJ11" i="4"/>
  <c r="BK11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BA12" i="4"/>
  <c r="BB12" i="4"/>
  <c r="BC12" i="4"/>
  <c r="BD12" i="4"/>
  <c r="BE12" i="4"/>
  <c r="BF12" i="4"/>
  <c r="BG12" i="4"/>
  <c r="BH12" i="4"/>
  <c r="BI12" i="4"/>
  <c r="BJ12" i="4"/>
  <c r="BK12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BA13" i="4"/>
  <c r="BB13" i="4"/>
  <c r="BC13" i="4"/>
  <c r="BD13" i="4"/>
  <c r="BE13" i="4"/>
  <c r="BF13" i="4"/>
  <c r="BG13" i="4"/>
  <c r="BH13" i="4"/>
  <c r="BI13" i="4"/>
  <c r="BJ13" i="4"/>
  <c r="BK13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BH14" i="4"/>
  <c r="BI14" i="4"/>
  <c r="BJ14" i="4"/>
  <c r="BK14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BA15" i="4"/>
  <c r="BB15" i="4"/>
  <c r="BC15" i="4"/>
  <c r="BD15" i="4"/>
  <c r="BE15" i="4"/>
  <c r="BF15" i="4"/>
  <c r="BG15" i="4"/>
  <c r="BH15" i="4"/>
  <c r="BI15" i="4"/>
  <c r="BJ15" i="4"/>
  <c r="BK15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BJ17" i="4"/>
  <c r="BK17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BD18" i="4"/>
  <c r="BE18" i="4"/>
  <c r="BF18" i="4"/>
  <c r="BG18" i="4"/>
  <c r="BH18" i="4"/>
  <c r="BI18" i="4"/>
  <c r="BJ18" i="4"/>
  <c r="BK18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BD19" i="4"/>
  <c r="BE19" i="4"/>
  <c r="BF19" i="4"/>
  <c r="BG19" i="4"/>
  <c r="BH19" i="4"/>
  <c r="BI19" i="4"/>
  <c r="BJ19" i="4"/>
  <c r="BK19" i="4"/>
  <c r="D11" i="4"/>
  <c r="E11" i="4"/>
  <c r="F11" i="4"/>
  <c r="G11" i="4"/>
  <c r="H11" i="4"/>
  <c r="I11" i="4"/>
  <c r="J11" i="4"/>
  <c r="K11" i="4"/>
  <c r="L11" i="4"/>
  <c r="M11" i="4"/>
  <c r="N11" i="4"/>
  <c r="O11" i="4"/>
  <c r="D12" i="4"/>
  <c r="E12" i="4"/>
  <c r="F12" i="4"/>
  <c r="G12" i="4"/>
  <c r="H12" i="4"/>
  <c r="I12" i="4"/>
  <c r="J12" i="4"/>
  <c r="K12" i="4"/>
  <c r="L12" i="4"/>
  <c r="M12" i="4"/>
  <c r="N12" i="4"/>
  <c r="O12" i="4"/>
  <c r="D13" i="4"/>
  <c r="E13" i="4"/>
  <c r="F13" i="4"/>
  <c r="G13" i="4"/>
  <c r="H13" i="4"/>
  <c r="I13" i="4"/>
  <c r="J13" i="4"/>
  <c r="K13" i="4"/>
  <c r="L13" i="4"/>
  <c r="M13" i="4"/>
  <c r="N13" i="4"/>
  <c r="O13" i="4"/>
  <c r="D14" i="4"/>
  <c r="E14" i="4"/>
  <c r="F14" i="4"/>
  <c r="G14" i="4"/>
  <c r="H14" i="4"/>
  <c r="I14" i="4"/>
  <c r="J14" i="4"/>
  <c r="K14" i="4"/>
  <c r="L14" i="4"/>
  <c r="M14" i="4"/>
  <c r="N14" i="4"/>
  <c r="O14" i="4"/>
  <c r="D15" i="4"/>
  <c r="E15" i="4"/>
  <c r="F15" i="4"/>
  <c r="G15" i="4"/>
  <c r="H15" i="4"/>
  <c r="I15" i="4"/>
  <c r="J15" i="4"/>
  <c r="K15" i="4"/>
  <c r="L15" i="4"/>
  <c r="M15" i="4"/>
  <c r="N15" i="4"/>
  <c r="O15" i="4"/>
  <c r="D16" i="4"/>
  <c r="E16" i="4"/>
  <c r="F16" i="4"/>
  <c r="G16" i="4"/>
  <c r="H16" i="4"/>
  <c r="I16" i="4"/>
  <c r="J16" i="4"/>
  <c r="K16" i="4"/>
  <c r="L16" i="4"/>
  <c r="M16" i="4"/>
  <c r="N16" i="4"/>
  <c r="O16" i="4"/>
  <c r="D17" i="4"/>
  <c r="E17" i="4"/>
  <c r="F17" i="4"/>
  <c r="G17" i="4"/>
  <c r="H17" i="4"/>
  <c r="I17" i="4"/>
  <c r="J17" i="4"/>
  <c r="K17" i="4"/>
  <c r="L17" i="4"/>
  <c r="M17" i="4"/>
  <c r="N17" i="4"/>
  <c r="O17" i="4"/>
  <c r="D18" i="4"/>
  <c r="E18" i="4"/>
  <c r="F18" i="4"/>
  <c r="G18" i="4"/>
  <c r="H18" i="4"/>
  <c r="I18" i="4"/>
  <c r="J18" i="4"/>
  <c r="K18" i="4"/>
  <c r="L18" i="4"/>
  <c r="M18" i="4"/>
  <c r="N18" i="4"/>
  <c r="O18" i="4"/>
  <c r="D19" i="4"/>
  <c r="E19" i="4"/>
  <c r="F19" i="4"/>
  <c r="G19" i="4"/>
  <c r="H19" i="4"/>
  <c r="I19" i="4"/>
  <c r="J19" i="4"/>
  <c r="K19" i="4"/>
  <c r="L19" i="4"/>
  <c r="M19" i="4"/>
  <c r="N19" i="4"/>
  <c r="O19" i="4"/>
  <c r="E10" i="4"/>
  <c r="E65" i="4" s="1"/>
  <c r="F10" i="4"/>
  <c r="F65" i="4" s="1"/>
  <c r="G10" i="4"/>
  <c r="G65" i="4" s="1"/>
  <c r="H10" i="4"/>
  <c r="I10" i="4"/>
  <c r="I65" i="4" s="1"/>
  <c r="J10" i="4"/>
  <c r="J65" i="4" s="1"/>
  <c r="K10" i="4"/>
  <c r="K65" i="4" s="1"/>
  <c r="L10" i="4"/>
  <c r="M10" i="4"/>
  <c r="M65" i="4" s="1"/>
  <c r="N10" i="4"/>
  <c r="N65" i="4" s="1"/>
  <c r="O10" i="4"/>
  <c r="O65" i="4" s="1"/>
  <c r="D10" i="4"/>
  <c r="C11" i="4"/>
  <c r="C12" i="4"/>
  <c r="C13" i="4"/>
  <c r="C14" i="4"/>
  <c r="C15" i="4"/>
  <c r="C16" i="4"/>
  <c r="C17" i="4"/>
  <c r="C18" i="4"/>
  <c r="C19" i="4"/>
  <c r="C10" i="4"/>
  <c r="E4" i="4"/>
  <c r="F4" i="4" s="1"/>
  <c r="G4" i="4" s="1"/>
  <c r="H4" i="4" s="1"/>
  <c r="I4" i="4" s="1"/>
  <c r="J4" i="4" s="1"/>
  <c r="K4" i="4" s="1"/>
  <c r="L4" i="4" s="1"/>
  <c r="M4" i="4" s="1"/>
  <c r="N4" i="4" s="1"/>
  <c r="O4" i="4" s="1"/>
  <c r="P4" i="4" s="1"/>
  <c r="Q4" i="4" s="1"/>
  <c r="R4" i="4" s="1"/>
  <c r="S4" i="4" s="1"/>
  <c r="T4" i="4" s="1"/>
  <c r="U4" i="4" s="1"/>
  <c r="V4" i="4" s="1"/>
  <c r="W4" i="4" s="1"/>
  <c r="X4" i="4" s="1"/>
  <c r="Y4" i="4" s="1"/>
  <c r="Z4" i="4" s="1"/>
  <c r="AA4" i="4" s="1"/>
  <c r="AB4" i="4" s="1"/>
  <c r="AC4" i="4" s="1"/>
  <c r="AD4" i="4" s="1"/>
  <c r="AE4" i="4" s="1"/>
  <c r="AF4" i="4" s="1"/>
  <c r="AG4" i="4" s="1"/>
  <c r="AH4" i="4" s="1"/>
  <c r="AI4" i="4" s="1"/>
  <c r="AJ4" i="4" s="1"/>
  <c r="AK4" i="4" s="1"/>
  <c r="AL4" i="4" s="1"/>
  <c r="AM4" i="4" s="1"/>
  <c r="AN4" i="4" s="1"/>
  <c r="AO4" i="4" s="1"/>
  <c r="AP4" i="4" s="1"/>
  <c r="AQ4" i="4" s="1"/>
  <c r="AR4" i="4" s="1"/>
  <c r="AS4" i="4" s="1"/>
  <c r="AT4" i="4" s="1"/>
  <c r="AU4" i="4" s="1"/>
  <c r="AV4" i="4" s="1"/>
  <c r="AW4" i="4" s="1"/>
  <c r="AX4" i="4" s="1"/>
  <c r="AY4" i="4" s="1"/>
  <c r="AZ4" i="4" s="1"/>
  <c r="BA4" i="4" s="1"/>
  <c r="BB4" i="4" s="1"/>
  <c r="BC4" i="4" s="1"/>
  <c r="BD4" i="4" s="1"/>
  <c r="BE4" i="4" s="1"/>
  <c r="BF4" i="4" s="1"/>
  <c r="BG4" i="4" s="1"/>
  <c r="BH4" i="4" s="1"/>
  <c r="BI4" i="4" s="1"/>
  <c r="BJ4" i="4" s="1"/>
  <c r="BK4" i="4" s="1"/>
  <c r="E64" i="4"/>
  <c r="F64" i="4"/>
  <c r="G64" i="4"/>
  <c r="H64" i="4"/>
  <c r="D64" i="4"/>
  <c r="D57" i="4"/>
  <c r="D58" i="4" s="1"/>
  <c r="BS79" i="3"/>
  <c r="BR79" i="3"/>
  <c r="BQ79" i="3"/>
  <c r="BP79" i="3"/>
  <c r="BO79" i="3"/>
  <c r="BN79" i="3"/>
  <c r="BM79" i="3"/>
  <c r="BL79" i="3"/>
  <c r="BK79" i="3"/>
  <c r="BJ79" i="3"/>
  <c r="BI79" i="3"/>
  <c r="BH79" i="3"/>
  <c r="BG79" i="3"/>
  <c r="BF79" i="3"/>
  <c r="BE79" i="3"/>
  <c r="BD79" i="3"/>
  <c r="BC79" i="3"/>
  <c r="BB79" i="3"/>
  <c r="BA79" i="3"/>
  <c r="AZ79" i="3"/>
  <c r="AY79" i="3"/>
  <c r="AX79" i="3"/>
  <c r="AW79" i="3"/>
  <c r="AV79" i="3"/>
  <c r="AU79" i="3"/>
  <c r="AT79" i="3"/>
  <c r="AS79" i="3"/>
  <c r="AR79" i="3"/>
  <c r="AQ79" i="3"/>
  <c r="AP79" i="3"/>
  <c r="AO79" i="3"/>
  <c r="AN79" i="3"/>
  <c r="AM79" i="3"/>
  <c r="AL79" i="3"/>
  <c r="AK79" i="3"/>
  <c r="AJ79" i="3"/>
  <c r="AI79" i="3"/>
  <c r="AH79" i="3"/>
  <c r="AG79" i="3"/>
  <c r="AF79" i="3"/>
  <c r="AE79" i="3"/>
  <c r="AD79" i="3"/>
  <c r="AC79" i="3"/>
  <c r="AB79" i="3"/>
  <c r="AA79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J78" i="3"/>
  <c r="J77" i="3"/>
  <c r="J76" i="3"/>
  <c r="J75" i="3"/>
  <c r="J74" i="3"/>
  <c r="J73" i="3"/>
  <c r="J72" i="3"/>
  <c r="J71" i="3"/>
  <c r="J70" i="3"/>
  <c r="J6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BJ49" i="3"/>
  <c r="BK49" i="3"/>
  <c r="BL49" i="3"/>
  <c r="BM49" i="3"/>
  <c r="BN49" i="3"/>
  <c r="BO49" i="3"/>
  <c r="BP49" i="3"/>
  <c r="BQ49" i="3"/>
  <c r="BR49" i="3"/>
  <c r="BS49" i="3"/>
  <c r="L49" i="3"/>
  <c r="J40" i="3"/>
  <c r="J41" i="3"/>
  <c r="J42" i="3"/>
  <c r="J43" i="3"/>
  <c r="J44" i="3"/>
  <c r="J45" i="3"/>
  <c r="J46" i="3"/>
  <c r="J47" i="3"/>
  <c r="J48" i="3"/>
  <c r="E64" i="3"/>
  <c r="G63" i="3"/>
  <c r="E34" i="3"/>
  <c r="G33" i="3"/>
  <c r="J39" i="3"/>
  <c r="G57" i="3"/>
  <c r="G58" i="3"/>
  <c r="G59" i="3"/>
  <c r="G60" i="3"/>
  <c r="G61" i="3"/>
  <c r="G62" i="3"/>
  <c r="G56" i="3"/>
  <c r="G55" i="3"/>
  <c r="G54" i="3"/>
  <c r="G25" i="3"/>
  <c r="G26" i="3"/>
  <c r="G27" i="3"/>
  <c r="G28" i="3"/>
  <c r="G29" i="3"/>
  <c r="G30" i="3"/>
  <c r="G31" i="3"/>
  <c r="G32" i="3"/>
  <c r="G24" i="3"/>
  <c r="J14" i="2"/>
  <c r="H14" i="2"/>
  <c r="F14" i="2"/>
  <c r="J19" i="2"/>
  <c r="J18" i="2"/>
  <c r="J17" i="2"/>
  <c r="J16" i="2"/>
  <c r="J15" i="2"/>
  <c r="H19" i="2"/>
  <c r="H18" i="2"/>
  <c r="H17" i="2"/>
  <c r="H16" i="2"/>
  <c r="H15" i="2"/>
  <c r="F19" i="2"/>
  <c r="F18" i="2"/>
  <c r="F17" i="2"/>
  <c r="F16" i="2"/>
  <c r="F15" i="2"/>
  <c r="D16" i="2"/>
  <c r="D17" i="2"/>
  <c r="D18" i="2"/>
  <c r="D19" i="2"/>
  <c r="D15" i="2"/>
  <c r="D14" i="2"/>
  <c r="B16" i="2"/>
  <c r="B17" i="2"/>
  <c r="B18" i="2"/>
  <c r="B19" i="2"/>
  <c r="B15" i="2"/>
  <c r="B14" i="2"/>
  <c r="L68" i="3"/>
  <c r="F65" i="3"/>
  <c r="G65" i="3" s="1"/>
  <c r="N68" i="3" s="1"/>
  <c r="L38" i="3"/>
  <c r="F35" i="3"/>
  <c r="M38" i="3" s="1"/>
  <c r="J49" i="6" l="1"/>
  <c r="BM45" i="7"/>
  <c r="L66" i="7"/>
  <c r="BM44" i="7"/>
  <c r="H66" i="7"/>
  <c r="D66" i="7"/>
  <c r="F66" i="7"/>
  <c r="J66" i="7"/>
  <c r="N66" i="7"/>
  <c r="R66" i="7"/>
  <c r="D25" i="5" s="1"/>
  <c r="V66" i="7"/>
  <c r="Z66" i="7"/>
  <c r="AD66" i="7"/>
  <c r="AH66" i="7"/>
  <c r="AL66" i="7"/>
  <c r="AP66" i="7"/>
  <c r="D27" i="5" s="1"/>
  <c r="AT66" i="7"/>
  <c r="AX66" i="7"/>
  <c r="BB66" i="7"/>
  <c r="BF66" i="7"/>
  <c r="BJ66" i="7"/>
  <c r="G34" i="6"/>
  <c r="F6" i="5" s="1"/>
  <c r="J6" i="5" s="1"/>
  <c r="BI66" i="7"/>
  <c r="D28" i="5" s="1"/>
  <c r="D65" i="4"/>
  <c r="L65" i="4"/>
  <c r="H65" i="4"/>
  <c r="BK65" i="4"/>
  <c r="BG65" i="4"/>
  <c r="BC65" i="4"/>
  <c r="AY65" i="4"/>
  <c r="AU65" i="4"/>
  <c r="AQ65" i="4"/>
  <c r="AM65" i="4"/>
  <c r="AI65" i="4"/>
  <c r="AE65" i="4"/>
  <c r="AA65" i="4"/>
  <c r="W65" i="4"/>
  <c r="S65" i="4"/>
  <c r="BJ65" i="4"/>
  <c r="BF65" i="4"/>
  <c r="BB65" i="4"/>
  <c r="AX65" i="4"/>
  <c r="AT65" i="4"/>
  <c r="AP65" i="4"/>
  <c r="AL65" i="4"/>
  <c r="AH65" i="4"/>
  <c r="AD65" i="4"/>
  <c r="Z65" i="4"/>
  <c r="V65" i="4"/>
  <c r="R65" i="4"/>
  <c r="BI65" i="4"/>
  <c r="BE65" i="4"/>
  <c r="BA65" i="4"/>
  <c r="AW65" i="4"/>
  <c r="AS65" i="4"/>
  <c r="AO65" i="4"/>
  <c r="AK65" i="4"/>
  <c r="AG65" i="4"/>
  <c r="AC65" i="4"/>
  <c r="Y65" i="4"/>
  <c r="U65" i="4"/>
  <c r="Q65" i="4"/>
  <c r="BH65" i="4"/>
  <c r="BD65" i="4"/>
  <c r="AZ65" i="4"/>
  <c r="AV65" i="4"/>
  <c r="AR65" i="4"/>
  <c r="AN65" i="4"/>
  <c r="AJ65" i="4"/>
  <c r="AF65" i="4"/>
  <c r="AB65" i="4"/>
  <c r="X65" i="4"/>
  <c r="T65" i="4"/>
  <c r="P65" i="4"/>
  <c r="F25" i="2" s="1"/>
  <c r="BH66" i="4"/>
  <c r="BD66" i="4"/>
  <c r="AZ66" i="4"/>
  <c r="AV66" i="4"/>
  <c r="AR66" i="4"/>
  <c r="AN66" i="4"/>
  <c r="AJ66" i="4"/>
  <c r="AF66" i="4"/>
  <c r="AB66" i="4"/>
  <c r="X66" i="4"/>
  <c r="T66" i="4"/>
  <c r="P66" i="4"/>
  <c r="L66" i="4"/>
  <c r="H66" i="4"/>
  <c r="BK66" i="4"/>
  <c r="BG66" i="4"/>
  <c r="BC66" i="4"/>
  <c r="AY66" i="4"/>
  <c r="AU66" i="4"/>
  <c r="AQ66" i="4"/>
  <c r="AM66" i="4"/>
  <c r="AI66" i="4"/>
  <c r="AE66" i="4"/>
  <c r="AA66" i="4"/>
  <c r="W66" i="4"/>
  <c r="S66" i="4"/>
  <c r="O66" i="4"/>
  <c r="K66" i="4"/>
  <c r="G66" i="4"/>
  <c r="D66" i="4"/>
  <c r="BI66" i="4"/>
  <c r="BE66" i="4"/>
  <c r="BA66" i="4"/>
  <c r="AW66" i="4"/>
  <c r="D27" i="2" s="1"/>
  <c r="AS66" i="4"/>
  <c r="AO66" i="4"/>
  <c r="AK66" i="4"/>
  <c r="AG66" i="4"/>
  <c r="D26" i="2" s="1"/>
  <c r="AC66" i="4"/>
  <c r="Y66" i="4"/>
  <c r="U66" i="4"/>
  <c r="Q66" i="4"/>
  <c r="D25" i="2" s="1"/>
  <c r="M66" i="4"/>
  <c r="I66" i="4"/>
  <c r="E66" i="4"/>
  <c r="I35" i="6"/>
  <c r="O38" i="6"/>
  <c r="N38" i="6"/>
  <c r="H65" i="6"/>
  <c r="BM35" i="7"/>
  <c r="BM39" i="7"/>
  <c r="BM43" i="7"/>
  <c r="BM51" i="7"/>
  <c r="O54" i="7"/>
  <c r="O55" i="7" s="1"/>
  <c r="AE54" i="7"/>
  <c r="AE55" i="7" s="1"/>
  <c r="AU54" i="7"/>
  <c r="AU55" i="7" s="1"/>
  <c r="BK54" i="7"/>
  <c r="BK55" i="7" s="1"/>
  <c r="M65" i="7"/>
  <c r="AC65" i="7"/>
  <c r="AS65" i="7"/>
  <c r="BI65" i="7"/>
  <c r="D65" i="7"/>
  <c r="D54" i="7"/>
  <c r="H65" i="7"/>
  <c r="H54" i="7"/>
  <c r="H55" i="7" s="1"/>
  <c r="L65" i="7"/>
  <c r="L54" i="7"/>
  <c r="L55" i="7" s="1"/>
  <c r="P65" i="7"/>
  <c r="P54" i="7"/>
  <c r="P55" i="7" s="1"/>
  <c r="T65" i="7"/>
  <c r="T54" i="7"/>
  <c r="T55" i="7" s="1"/>
  <c r="X65" i="7"/>
  <c r="X54" i="7"/>
  <c r="X55" i="7" s="1"/>
  <c r="AB65" i="7"/>
  <c r="AB54" i="7"/>
  <c r="AB55" i="7" s="1"/>
  <c r="AF65" i="7"/>
  <c r="AF54" i="7"/>
  <c r="AF55" i="7" s="1"/>
  <c r="AJ65" i="7"/>
  <c r="AJ54" i="7"/>
  <c r="AJ55" i="7" s="1"/>
  <c r="AN65" i="7"/>
  <c r="AN54" i="7"/>
  <c r="AN55" i="7" s="1"/>
  <c r="AR65" i="7"/>
  <c r="AR54" i="7"/>
  <c r="AR55" i="7" s="1"/>
  <c r="AV65" i="7"/>
  <c r="AV54" i="7"/>
  <c r="AV55" i="7" s="1"/>
  <c r="AZ65" i="7"/>
  <c r="AZ54" i="7"/>
  <c r="AZ55" i="7" s="1"/>
  <c r="BD65" i="7"/>
  <c r="BD54" i="7"/>
  <c r="BD55" i="7" s="1"/>
  <c r="BH65" i="7"/>
  <c r="BH54" i="7"/>
  <c r="BH55" i="7" s="1"/>
  <c r="BM10" i="7"/>
  <c r="BM36" i="7"/>
  <c r="BM40" i="7"/>
  <c r="BM49" i="7"/>
  <c r="S54" i="7"/>
  <c r="S55" i="7" s="1"/>
  <c r="AI54" i="7"/>
  <c r="AI55" i="7" s="1"/>
  <c r="AY54" i="7"/>
  <c r="AY55" i="7" s="1"/>
  <c r="Q65" i="7"/>
  <c r="AG65" i="7"/>
  <c r="AW65" i="7"/>
  <c r="I55" i="7"/>
  <c r="M55" i="7"/>
  <c r="Q55" i="7"/>
  <c r="U55" i="7"/>
  <c r="Y55" i="7"/>
  <c r="AC55" i="7"/>
  <c r="AG55" i="7"/>
  <c r="AK55" i="7"/>
  <c r="AO55" i="7"/>
  <c r="AS55" i="7"/>
  <c r="AW55" i="7"/>
  <c r="BA55" i="7"/>
  <c r="BE55" i="7"/>
  <c r="BI55" i="7"/>
  <c r="BM33" i="7"/>
  <c r="BM37" i="7"/>
  <c r="BM41" i="7"/>
  <c r="G54" i="7"/>
  <c r="G55" i="7" s="1"/>
  <c r="W54" i="7"/>
  <c r="W55" i="7" s="1"/>
  <c r="AM54" i="7"/>
  <c r="AM55" i="7" s="1"/>
  <c r="BC54" i="7"/>
  <c r="BC55" i="7" s="1"/>
  <c r="E65" i="7"/>
  <c r="U65" i="7"/>
  <c r="AK65" i="7"/>
  <c r="BA65" i="7"/>
  <c r="F54" i="7"/>
  <c r="F55" i="7" s="1"/>
  <c r="F65" i="7"/>
  <c r="J54" i="7"/>
  <c r="J55" i="7" s="1"/>
  <c r="J65" i="7"/>
  <c r="N54" i="7"/>
  <c r="N55" i="7" s="1"/>
  <c r="N65" i="7"/>
  <c r="R54" i="7"/>
  <c r="R55" i="7" s="1"/>
  <c r="R65" i="7"/>
  <c r="V54" i="7"/>
  <c r="V55" i="7" s="1"/>
  <c r="V65" i="7"/>
  <c r="Z54" i="7"/>
  <c r="Z55" i="7" s="1"/>
  <c r="Z65" i="7"/>
  <c r="AD54" i="7"/>
  <c r="AD55" i="7" s="1"/>
  <c r="AD65" i="7"/>
  <c r="AH54" i="7"/>
  <c r="AH55" i="7" s="1"/>
  <c r="AH65" i="7"/>
  <c r="AL54" i="7"/>
  <c r="AL55" i="7" s="1"/>
  <c r="AL65" i="7"/>
  <c r="AP54" i="7"/>
  <c r="AP55" i="7" s="1"/>
  <c r="AP65" i="7"/>
  <c r="AT54" i="7"/>
  <c r="AT55" i="7" s="1"/>
  <c r="AT65" i="7"/>
  <c r="AX54" i="7"/>
  <c r="AX55" i="7" s="1"/>
  <c r="AX65" i="7"/>
  <c r="BB54" i="7"/>
  <c r="BB55" i="7" s="1"/>
  <c r="BB65" i="7"/>
  <c r="BF54" i="7"/>
  <c r="BF55" i="7" s="1"/>
  <c r="BF65" i="7"/>
  <c r="BJ54" i="7"/>
  <c r="BJ55" i="7" s="1"/>
  <c r="BJ65" i="7"/>
  <c r="BM34" i="7"/>
  <c r="K54" i="7"/>
  <c r="K55" i="7" s="1"/>
  <c r="AA54" i="7"/>
  <c r="AA55" i="7" s="1"/>
  <c r="AQ54" i="7"/>
  <c r="AQ55" i="7" s="1"/>
  <c r="BG54" i="7"/>
  <c r="BG55" i="7" s="1"/>
  <c r="I65" i="7"/>
  <c r="Y65" i="7"/>
  <c r="AO65" i="7"/>
  <c r="BE65" i="7"/>
  <c r="BM32" i="7"/>
  <c r="F28" i="2"/>
  <c r="BM21" i="4"/>
  <c r="BM26" i="4"/>
  <c r="BM49" i="4"/>
  <c r="BM45" i="4"/>
  <c r="BM22" i="4"/>
  <c r="BM16" i="4"/>
  <c r="BM12" i="4"/>
  <c r="BM41" i="4"/>
  <c r="BM40" i="4"/>
  <c r="BM36" i="4"/>
  <c r="BM30" i="4"/>
  <c r="BM38" i="4"/>
  <c r="BM34" i="4"/>
  <c r="BM17" i="4"/>
  <c r="BM33" i="4"/>
  <c r="BM44" i="4"/>
  <c r="BM10" i="4"/>
  <c r="BM29" i="4"/>
  <c r="BM25" i="4"/>
  <c r="BM32" i="4"/>
  <c r="BM18" i="4"/>
  <c r="BM14" i="4"/>
  <c r="BM13" i="4"/>
  <c r="BM37" i="4"/>
  <c r="BM52" i="4"/>
  <c r="BM48" i="4"/>
  <c r="BM19" i="4"/>
  <c r="BM15" i="4"/>
  <c r="BM11" i="4"/>
  <c r="BM28" i="4"/>
  <c r="BM24" i="4"/>
  <c r="BM27" i="4"/>
  <c r="BM23" i="4"/>
  <c r="BM39" i="4"/>
  <c r="BM35" i="4"/>
  <c r="BM50" i="4"/>
  <c r="BM46" i="4"/>
  <c r="BM51" i="4"/>
  <c r="BM47" i="4"/>
  <c r="BM43" i="4"/>
  <c r="M54" i="4"/>
  <c r="M55" i="4" s="1"/>
  <c r="I54" i="4"/>
  <c r="I55" i="4" s="1"/>
  <c r="BH54" i="4"/>
  <c r="BH55" i="4" s="1"/>
  <c r="AZ54" i="4"/>
  <c r="AZ55" i="4" s="1"/>
  <c r="AR54" i="4"/>
  <c r="AR55" i="4" s="1"/>
  <c r="AJ54" i="4"/>
  <c r="AJ55" i="4" s="1"/>
  <c r="AB54" i="4"/>
  <c r="AB55" i="4" s="1"/>
  <c r="P54" i="4"/>
  <c r="P55" i="4" s="1"/>
  <c r="BG54" i="4"/>
  <c r="BG55" i="4" s="1"/>
  <c r="AY54" i="4"/>
  <c r="AY55" i="4" s="1"/>
  <c r="AQ54" i="4"/>
  <c r="AQ55" i="4" s="1"/>
  <c r="AM54" i="4"/>
  <c r="AM55" i="4" s="1"/>
  <c r="AE54" i="4"/>
  <c r="AE55" i="4" s="1"/>
  <c r="W54" i="4"/>
  <c r="W55" i="4" s="1"/>
  <c r="O54" i="4"/>
  <c r="O55" i="4" s="1"/>
  <c r="D54" i="4"/>
  <c r="BJ54" i="4"/>
  <c r="BJ55" i="4" s="1"/>
  <c r="BB54" i="4"/>
  <c r="BB55" i="4" s="1"/>
  <c r="AT54" i="4"/>
  <c r="AT55" i="4" s="1"/>
  <c r="AL54" i="4"/>
  <c r="AL55" i="4" s="1"/>
  <c r="AD54" i="4"/>
  <c r="AD55" i="4" s="1"/>
  <c r="V54" i="4"/>
  <c r="V55" i="4" s="1"/>
  <c r="N54" i="4"/>
  <c r="N55" i="4" s="1"/>
  <c r="BD54" i="4"/>
  <c r="BD55" i="4" s="1"/>
  <c r="AV54" i="4"/>
  <c r="AV55" i="4" s="1"/>
  <c r="AN54" i="4"/>
  <c r="AN55" i="4" s="1"/>
  <c r="AF54" i="4"/>
  <c r="AF55" i="4" s="1"/>
  <c r="X54" i="4"/>
  <c r="X55" i="4" s="1"/>
  <c r="T54" i="4"/>
  <c r="T55" i="4" s="1"/>
  <c r="BK54" i="4"/>
  <c r="BK55" i="4" s="1"/>
  <c r="BC54" i="4"/>
  <c r="BC55" i="4" s="1"/>
  <c r="AU54" i="4"/>
  <c r="AU55" i="4" s="1"/>
  <c r="AI54" i="4"/>
  <c r="AI55" i="4" s="1"/>
  <c r="AA54" i="4"/>
  <c r="AA55" i="4" s="1"/>
  <c r="S54" i="4"/>
  <c r="S55" i="4" s="1"/>
  <c r="K54" i="4"/>
  <c r="K55" i="4" s="1"/>
  <c r="L54" i="4"/>
  <c r="L55" i="4" s="1"/>
  <c r="BF54" i="4"/>
  <c r="BF55" i="4" s="1"/>
  <c r="AX54" i="4"/>
  <c r="AX55" i="4" s="1"/>
  <c r="AP54" i="4"/>
  <c r="AP55" i="4" s="1"/>
  <c r="AH54" i="4"/>
  <c r="AH55" i="4" s="1"/>
  <c r="Z54" i="4"/>
  <c r="Z55" i="4" s="1"/>
  <c r="R54" i="4"/>
  <c r="R55" i="4" s="1"/>
  <c r="J54" i="4"/>
  <c r="J55" i="4" s="1"/>
  <c r="BI54" i="4"/>
  <c r="BI55" i="4" s="1"/>
  <c r="BE54" i="4"/>
  <c r="BE55" i="4" s="1"/>
  <c r="BA54" i="4"/>
  <c r="BA55" i="4" s="1"/>
  <c r="AW54" i="4"/>
  <c r="AW55" i="4" s="1"/>
  <c r="AS54" i="4"/>
  <c r="AS55" i="4" s="1"/>
  <c r="AO54" i="4"/>
  <c r="AO55" i="4" s="1"/>
  <c r="AK54" i="4"/>
  <c r="AK55" i="4" s="1"/>
  <c r="AG54" i="4"/>
  <c r="AG55" i="4" s="1"/>
  <c r="AC54" i="4"/>
  <c r="AC55" i="4" s="1"/>
  <c r="Y54" i="4"/>
  <c r="Y55" i="4" s="1"/>
  <c r="U54" i="4"/>
  <c r="U55" i="4" s="1"/>
  <c r="Q54" i="4"/>
  <c r="Q55" i="4" s="1"/>
  <c r="J79" i="3"/>
  <c r="J49" i="3"/>
  <c r="G64" i="3"/>
  <c r="G34" i="3"/>
  <c r="M68" i="3"/>
  <c r="H65" i="3"/>
  <c r="G35" i="3"/>
  <c r="D71" i="4" l="1"/>
  <c r="E71" i="4" s="1"/>
  <c r="F71" i="4" s="1"/>
  <c r="G71" i="4" s="1"/>
  <c r="H71" i="4" s="1"/>
  <c r="D24" i="5"/>
  <c r="D26" i="5"/>
  <c r="H6" i="2"/>
  <c r="F26" i="2"/>
  <c r="F27" i="2"/>
  <c r="F24" i="2"/>
  <c r="H24" i="2" s="1"/>
  <c r="D24" i="2"/>
  <c r="D28" i="2"/>
  <c r="H28" i="2" s="1"/>
  <c r="F27" i="5"/>
  <c r="H27" i="5" s="1"/>
  <c r="F25" i="5"/>
  <c r="H25" i="5" s="1"/>
  <c r="J28" i="5"/>
  <c r="J26" i="5"/>
  <c r="D68" i="7"/>
  <c r="D61" i="7"/>
  <c r="D60" i="7" s="1"/>
  <c r="H9" i="5" s="1"/>
  <c r="D55" i="7"/>
  <c r="BM54" i="7"/>
  <c r="F28" i="5"/>
  <c r="H28" i="5" s="1"/>
  <c r="F26" i="5"/>
  <c r="H26" i="5" s="1"/>
  <c r="D71" i="7"/>
  <c r="E71" i="7" s="1"/>
  <c r="F71" i="7" s="1"/>
  <c r="G71" i="7" s="1"/>
  <c r="H71" i="7" s="1"/>
  <c r="F24" i="5"/>
  <c r="J27" i="5"/>
  <c r="J25" i="5"/>
  <c r="O68" i="6"/>
  <c r="I65" i="6"/>
  <c r="J35" i="6"/>
  <c r="P38" i="6"/>
  <c r="J27" i="2"/>
  <c r="J26" i="2"/>
  <c r="J25" i="2"/>
  <c r="J28" i="2"/>
  <c r="D55" i="4"/>
  <c r="D68" i="4"/>
  <c r="D6" i="4" s="1"/>
  <c r="G54" i="4"/>
  <c r="F54" i="4"/>
  <c r="H27" i="2"/>
  <c r="H26" i="2"/>
  <c r="H54" i="4"/>
  <c r="E54" i="4"/>
  <c r="D61" i="4" s="1"/>
  <c r="F6" i="2"/>
  <c r="J6" i="2" s="1"/>
  <c r="O68" i="3"/>
  <c r="I65" i="3"/>
  <c r="P68" i="3" s="1"/>
  <c r="N38" i="3"/>
  <c r="H35" i="3"/>
  <c r="I35" i="3" s="1"/>
  <c r="D29" i="5" l="1"/>
  <c r="Q38" i="6"/>
  <c r="K35" i="6"/>
  <c r="J65" i="6"/>
  <c r="P68" i="6"/>
  <c r="H24" i="5"/>
  <c r="F29" i="5"/>
  <c r="BM55" i="7"/>
  <c r="F9" i="5" s="1"/>
  <c r="J24" i="5"/>
  <c r="J29" i="5" s="1"/>
  <c r="E68" i="7"/>
  <c r="E6" i="7" s="1"/>
  <c r="D6" i="7"/>
  <c r="BM54" i="4"/>
  <c r="H55" i="4"/>
  <c r="G55" i="4"/>
  <c r="E55" i="4"/>
  <c r="F55" i="4"/>
  <c r="D60" i="4"/>
  <c r="H9" i="2" s="1"/>
  <c r="H25" i="2"/>
  <c r="F29" i="2"/>
  <c r="E68" i="4"/>
  <c r="F68" i="4" s="1"/>
  <c r="D29" i="2"/>
  <c r="J65" i="3"/>
  <c r="Q68" i="3" s="1"/>
  <c r="O38" i="3"/>
  <c r="H29" i="5" l="1"/>
  <c r="J24" i="2"/>
  <c r="J29" i="2" s="1"/>
  <c r="Q68" i="6"/>
  <c r="K65" i="6"/>
  <c r="F68" i="7"/>
  <c r="F6" i="7" s="1"/>
  <c r="L35" i="6"/>
  <c r="R38" i="6"/>
  <c r="BM55" i="4"/>
  <c r="F9" i="2" s="1"/>
  <c r="E6" i="4"/>
  <c r="H29" i="2"/>
  <c r="G68" i="4"/>
  <c r="F6" i="4"/>
  <c r="K65" i="3"/>
  <c r="R68" i="3" s="1"/>
  <c r="J35" i="3"/>
  <c r="P38" i="3"/>
  <c r="M35" i="6" l="1"/>
  <c r="S38" i="6"/>
  <c r="G68" i="7"/>
  <c r="G6" i="7" s="1"/>
  <c r="L65" i="6"/>
  <c r="R68" i="6"/>
  <c r="H68" i="4"/>
  <c r="G6" i="4"/>
  <c r="L65" i="3"/>
  <c r="S68" i="3" s="1"/>
  <c r="K35" i="3"/>
  <c r="Q38" i="3"/>
  <c r="H68" i="7" l="1"/>
  <c r="H6" i="7" s="1"/>
  <c r="S68" i="6"/>
  <c r="M65" i="6"/>
  <c r="N35" i="6"/>
  <c r="T38" i="6"/>
  <c r="H6" i="4"/>
  <c r="I68" i="4"/>
  <c r="I6" i="4" s="1"/>
  <c r="M65" i="3"/>
  <c r="T68" i="3" s="1"/>
  <c r="L35" i="3"/>
  <c r="R38" i="3"/>
  <c r="T68" i="6" l="1"/>
  <c r="N65" i="6"/>
  <c r="U38" i="6"/>
  <c r="O35" i="6"/>
  <c r="I68" i="7"/>
  <c r="J68" i="4"/>
  <c r="N65" i="3"/>
  <c r="U68" i="3" s="1"/>
  <c r="M35" i="3"/>
  <c r="S38" i="3"/>
  <c r="J68" i="7" l="1"/>
  <c r="J6" i="7" s="1"/>
  <c r="P35" i="6"/>
  <c r="V38" i="6"/>
  <c r="I6" i="7"/>
  <c r="U68" i="6"/>
  <c r="O65" i="6"/>
  <c r="K68" i="4"/>
  <c r="J6" i="4"/>
  <c r="O65" i="3"/>
  <c r="V68" i="3" s="1"/>
  <c r="N35" i="3"/>
  <c r="T38" i="3"/>
  <c r="V68" i="6" l="1"/>
  <c r="P65" i="6"/>
  <c r="Q35" i="6"/>
  <c r="W38" i="6"/>
  <c r="K68" i="7"/>
  <c r="K6" i="7" s="1"/>
  <c r="L68" i="4"/>
  <c r="K6" i="4"/>
  <c r="P65" i="3"/>
  <c r="W68" i="3" s="1"/>
  <c r="O35" i="3"/>
  <c r="U38" i="3"/>
  <c r="R35" i="6" l="1"/>
  <c r="X38" i="6"/>
  <c r="W68" i="6"/>
  <c r="Q65" i="6"/>
  <c r="L68" i="7"/>
  <c r="L6" i="7" s="1"/>
  <c r="M68" i="4"/>
  <c r="L6" i="4"/>
  <c r="Q65" i="3"/>
  <c r="X68" i="3" s="1"/>
  <c r="P35" i="3"/>
  <c r="V38" i="3"/>
  <c r="R65" i="6" l="1"/>
  <c r="X68" i="6"/>
  <c r="M68" i="7"/>
  <c r="M6" i="7" s="1"/>
  <c r="Y38" i="6"/>
  <c r="S35" i="6"/>
  <c r="N68" i="4"/>
  <c r="M6" i="4"/>
  <c r="R65" i="3"/>
  <c r="Y68" i="3" s="1"/>
  <c r="Q35" i="3"/>
  <c r="W38" i="3"/>
  <c r="T35" i="6" l="1"/>
  <c r="Z38" i="6"/>
  <c r="N68" i="7"/>
  <c r="N6" i="7"/>
  <c r="Y68" i="6"/>
  <c r="S65" i="6"/>
  <c r="O68" i="4"/>
  <c r="N6" i="4"/>
  <c r="S65" i="3"/>
  <c r="Z68" i="3" s="1"/>
  <c r="R35" i="3"/>
  <c r="X38" i="3"/>
  <c r="T65" i="6" l="1"/>
  <c r="Z68" i="6"/>
  <c r="O68" i="7"/>
  <c r="O6" i="7" s="1"/>
  <c r="U35" i="6"/>
  <c r="AA38" i="6"/>
  <c r="P68" i="4"/>
  <c r="O6" i="4"/>
  <c r="T65" i="3"/>
  <c r="AA68" i="3" s="1"/>
  <c r="S35" i="3"/>
  <c r="Y38" i="3"/>
  <c r="P68" i="7" l="1"/>
  <c r="P6" i="7" s="1"/>
  <c r="V35" i="6"/>
  <c r="AB38" i="6"/>
  <c r="AA68" i="6"/>
  <c r="U65" i="6"/>
  <c r="Q68" i="4"/>
  <c r="P6" i="4"/>
  <c r="U65" i="3"/>
  <c r="AB68" i="3" s="1"/>
  <c r="T35" i="3"/>
  <c r="Z38" i="3"/>
  <c r="AC38" i="6" l="1"/>
  <c r="W35" i="6"/>
  <c r="AB68" i="6"/>
  <c r="V65" i="6"/>
  <c r="Q68" i="7"/>
  <c r="R68" i="4"/>
  <c r="R6" i="4" s="1"/>
  <c r="Q6" i="4"/>
  <c r="V65" i="3"/>
  <c r="AC68" i="3" s="1"/>
  <c r="U35" i="3"/>
  <c r="AA38" i="3"/>
  <c r="AC68" i="6" l="1"/>
  <c r="W65" i="6"/>
  <c r="R68" i="7"/>
  <c r="R6" i="7" s="1"/>
  <c r="Q6" i="7"/>
  <c r="X35" i="6"/>
  <c r="AD38" i="6"/>
  <c r="S68" i="4"/>
  <c r="W65" i="3"/>
  <c r="AD68" i="3" s="1"/>
  <c r="V35" i="3"/>
  <c r="AB38" i="3"/>
  <c r="S68" i="7" l="1"/>
  <c r="S6" i="7" s="1"/>
  <c r="Y35" i="6"/>
  <c r="AE38" i="6"/>
  <c r="AD68" i="6"/>
  <c r="X65" i="6"/>
  <c r="T68" i="4"/>
  <c r="S6" i="4"/>
  <c r="X65" i="3"/>
  <c r="AE68" i="3" s="1"/>
  <c r="W35" i="3"/>
  <c r="AC38" i="3"/>
  <c r="AE68" i="6" l="1"/>
  <c r="Y65" i="6"/>
  <c r="Z35" i="6"/>
  <c r="AF38" i="6"/>
  <c r="T68" i="7"/>
  <c r="T6" i="7" s="1"/>
  <c r="U68" i="4"/>
  <c r="T6" i="4"/>
  <c r="Y65" i="3"/>
  <c r="AF68" i="3" s="1"/>
  <c r="X35" i="3"/>
  <c r="AD38" i="3"/>
  <c r="AG38" i="6" l="1"/>
  <c r="AA35" i="6"/>
  <c r="Z65" i="6"/>
  <c r="AF68" i="6"/>
  <c r="U68" i="7"/>
  <c r="U6" i="7" s="1"/>
  <c r="V68" i="4"/>
  <c r="U6" i="4"/>
  <c r="Z65" i="3"/>
  <c r="AG68" i="3" s="1"/>
  <c r="Y35" i="3"/>
  <c r="AE38" i="3"/>
  <c r="AG68" i="6" l="1"/>
  <c r="AA65" i="6"/>
  <c r="V68" i="7"/>
  <c r="V6" i="7" s="1"/>
  <c r="AB35" i="6"/>
  <c r="AH38" i="6"/>
  <c r="W68" i="4"/>
  <c r="V6" i="4"/>
  <c r="AA65" i="3"/>
  <c r="AH68" i="3" s="1"/>
  <c r="Z35" i="3"/>
  <c r="AF38" i="3"/>
  <c r="W68" i="7" l="1"/>
  <c r="W6" i="7" s="1"/>
  <c r="AB65" i="6"/>
  <c r="AH68" i="6"/>
  <c r="AC35" i="6"/>
  <c r="AI38" i="6"/>
  <c r="X68" i="4"/>
  <c r="W6" i="4"/>
  <c r="AB65" i="3"/>
  <c r="AI68" i="3" s="1"/>
  <c r="AA35" i="3"/>
  <c r="AG38" i="3"/>
  <c r="AI68" i="6" l="1"/>
  <c r="AC65" i="6"/>
  <c r="AD35" i="6"/>
  <c r="AJ38" i="6"/>
  <c r="X68" i="7"/>
  <c r="X6" i="7" s="1"/>
  <c r="Y68" i="4"/>
  <c r="X6" i="4"/>
  <c r="AC65" i="3"/>
  <c r="AJ68" i="3" s="1"/>
  <c r="AB35" i="3"/>
  <c r="AH38" i="3"/>
  <c r="AJ68" i="6" l="1"/>
  <c r="AD65" i="6"/>
  <c r="Y68" i="7"/>
  <c r="Y6" i="7" s="1"/>
  <c r="AK38" i="6"/>
  <c r="AE35" i="6"/>
  <c r="Z68" i="4"/>
  <c r="Y6" i="4"/>
  <c r="AD65" i="3"/>
  <c r="AK68" i="3" s="1"/>
  <c r="AC35" i="3"/>
  <c r="AI38" i="3"/>
  <c r="Z68" i="7" l="1"/>
  <c r="Z6" i="7" s="1"/>
  <c r="AF35" i="6"/>
  <c r="AL38" i="6"/>
  <c r="AK68" i="6"/>
  <c r="AE65" i="6"/>
  <c r="AA68" i="4"/>
  <c r="Z6" i="4"/>
  <c r="AE65" i="3"/>
  <c r="AL68" i="3" s="1"/>
  <c r="AD35" i="3"/>
  <c r="AJ38" i="3"/>
  <c r="AA68" i="7" l="1"/>
  <c r="AA6" i="7" s="1"/>
  <c r="AG35" i="6"/>
  <c r="AM38" i="6"/>
  <c r="AL68" i="6"/>
  <c r="AF65" i="6"/>
  <c r="AB68" i="4"/>
  <c r="AA6" i="4"/>
  <c r="AF65" i="3"/>
  <c r="AM68" i="3" s="1"/>
  <c r="AE35" i="3"/>
  <c r="AK38" i="3"/>
  <c r="AH35" i="6" l="1"/>
  <c r="AN38" i="6"/>
  <c r="AM68" i="6"/>
  <c r="AG65" i="6"/>
  <c r="AB68" i="7"/>
  <c r="AB6" i="7" s="1"/>
  <c r="AC68" i="4"/>
  <c r="AB6" i="4"/>
  <c r="AG65" i="3"/>
  <c r="AN68" i="3" s="1"/>
  <c r="AF35" i="3"/>
  <c r="AL38" i="3"/>
  <c r="AH65" i="6" l="1"/>
  <c r="AN68" i="6"/>
  <c r="AC68" i="7"/>
  <c r="AC6" i="7" s="1"/>
  <c r="AO38" i="6"/>
  <c r="AI35" i="6"/>
  <c r="AD68" i="4"/>
  <c r="AC6" i="4"/>
  <c r="AH65" i="3"/>
  <c r="AO68" i="3" s="1"/>
  <c r="AG35" i="3"/>
  <c r="AM38" i="3"/>
  <c r="AJ35" i="6" l="1"/>
  <c r="AP38" i="6"/>
  <c r="AD68" i="7"/>
  <c r="AD6" i="7" s="1"/>
  <c r="AO68" i="6"/>
  <c r="AI65" i="6"/>
  <c r="AE68" i="4"/>
  <c r="AD6" i="4"/>
  <c r="AI65" i="3"/>
  <c r="AP68" i="3" s="1"/>
  <c r="AH35" i="3"/>
  <c r="AN38" i="3"/>
  <c r="AJ65" i="6" l="1"/>
  <c r="AP68" i="6"/>
  <c r="AE68" i="7"/>
  <c r="AE6" i="7" s="1"/>
  <c r="AK35" i="6"/>
  <c r="AQ38" i="6"/>
  <c r="AF68" i="4"/>
  <c r="AE6" i="4"/>
  <c r="AJ65" i="3"/>
  <c r="AQ68" i="3" s="1"/>
  <c r="AI35" i="3"/>
  <c r="AO38" i="3"/>
  <c r="AL35" i="6" l="1"/>
  <c r="AR38" i="6"/>
  <c r="AF68" i="7"/>
  <c r="AF6" i="7" s="1"/>
  <c r="AQ68" i="6"/>
  <c r="AK65" i="6"/>
  <c r="AG68" i="4"/>
  <c r="AF6" i="4"/>
  <c r="AK65" i="3"/>
  <c r="AR68" i="3" s="1"/>
  <c r="AJ35" i="3"/>
  <c r="AP38" i="3"/>
  <c r="AR68" i="6" l="1"/>
  <c r="AL65" i="6"/>
  <c r="AG68" i="7"/>
  <c r="AG6" i="7"/>
  <c r="AS38" i="6"/>
  <c r="AM35" i="6"/>
  <c r="AH68" i="4"/>
  <c r="AG6" i="4"/>
  <c r="AL65" i="3"/>
  <c r="AS68" i="3" s="1"/>
  <c r="AK35" i="3"/>
  <c r="AQ38" i="3"/>
  <c r="AH68" i="7" l="1"/>
  <c r="AH6" i="7" s="1"/>
  <c r="AN35" i="6"/>
  <c r="AT38" i="6"/>
  <c r="AS68" i="6"/>
  <c r="AM65" i="6"/>
  <c r="AI68" i="4"/>
  <c r="AI6" i="4" s="1"/>
  <c r="AH6" i="4"/>
  <c r="AM65" i="3"/>
  <c r="AT68" i="3" s="1"/>
  <c r="AL35" i="3"/>
  <c r="AR38" i="3"/>
  <c r="AO35" i="6" l="1"/>
  <c r="AU38" i="6"/>
  <c r="AN65" i="6"/>
  <c r="AT68" i="6"/>
  <c r="AI68" i="7"/>
  <c r="AI6" i="7" s="1"/>
  <c r="AJ68" i="4"/>
  <c r="AN65" i="3"/>
  <c r="AU68" i="3" s="1"/>
  <c r="AM35" i="3"/>
  <c r="AS38" i="3"/>
  <c r="AU68" i="6" l="1"/>
  <c r="AO65" i="6"/>
  <c r="AJ68" i="7"/>
  <c r="AJ6" i="7" s="1"/>
  <c r="AP35" i="6"/>
  <c r="AV38" i="6"/>
  <c r="AK68" i="4"/>
  <c r="AK6" i="4" s="1"/>
  <c r="AJ6" i="4"/>
  <c r="AO65" i="3"/>
  <c r="AV68" i="3" s="1"/>
  <c r="AN35" i="3"/>
  <c r="AT38" i="3"/>
  <c r="AW38" i="6" l="1"/>
  <c r="AQ35" i="6"/>
  <c r="AK68" i="7"/>
  <c r="AK6" i="7" s="1"/>
  <c r="AV68" i="6"/>
  <c r="AP65" i="6"/>
  <c r="AL68" i="4"/>
  <c r="AP65" i="3"/>
  <c r="AW68" i="3" s="1"/>
  <c r="AO35" i="3"/>
  <c r="AU38" i="3"/>
  <c r="AL68" i="7" l="1"/>
  <c r="AL6" i="7" s="1"/>
  <c r="AW68" i="6"/>
  <c r="AQ65" i="6"/>
  <c r="AR35" i="6"/>
  <c r="AX38" i="6"/>
  <c r="AM68" i="4"/>
  <c r="AL6" i="4"/>
  <c r="AQ65" i="3"/>
  <c r="AX68" i="3" s="1"/>
  <c r="AP35" i="3"/>
  <c r="AV38" i="3"/>
  <c r="AR65" i="6" l="1"/>
  <c r="AX68" i="6"/>
  <c r="AS35" i="6"/>
  <c r="AY38" i="6"/>
  <c r="AM68" i="7"/>
  <c r="AM6" i="7" s="1"/>
  <c r="AN68" i="4"/>
  <c r="AM6" i="4"/>
  <c r="AR65" i="3"/>
  <c r="AY68" i="3" s="1"/>
  <c r="AQ35" i="3"/>
  <c r="AW38" i="3"/>
  <c r="AN68" i="7" l="1"/>
  <c r="AN6" i="7" s="1"/>
  <c r="AY68" i="6"/>
  <c r="AS65" i="6"/>
  <c r="AT35" i="6"/>
  <c r="AZ38" i="6"/>
  <c r="AO68" i="4"/>
  <c r="AN6" i="4"/>
  <c r="AS65" i="3"/>
  <c r="AZ68" i="3" s="1"/>
  <c r="AR35" i="3"/>
  <c r="AX38" i="3"/>
  <c r="BA38" i="6" l="1"/>
  <c r="AU35" i="6"/>
  <c r="AT65" i="6"/>
  <c r="AZ68" i="6"/>
  <c r="AO68" i="7"/>
  <c r="AO6" i="7" s="1"/>
  <c r="AP68" i="4"/>
  <c r="AO6" i="4"/>
  <c r="AT65" i="3"/>
  <c r="BA68" i="3" s="1"/>
  <c r="AS35" i="3"/>
  <c r="AY38" i="3"/>
  <c r="AP68" i="7" l="1"/>
  <c r="AP6" i="7" s="1"/>
  <c r="BA68" i="6"/>
  <c r="AU65" i="6"/>
  <c r="AV35" i="6"/>
  <c r="BB38" i="6"/>
  <c r="AQ68" i="4"/>
  <c r="AQ6" i="4" s="1"/>
  <c r="AP6" i="4"/>
  <c r="AU65" i="3"/>
  <c r="BB68" i="3" s="1"/>
  <c r="AT35" i="3"/>
  <c r="AZ38" i="3"/>
  <c r="AV65" i="6" l="1"/>
  <c r="BB68" i="6"/>
  <c r="AW35" i="6"/>
  <c r="BC38" i="6"/>
  <c r="AQ68" i="7"/>
  <c r="AQ6" i="7" s="1"/>
  <c r="AR68" i="4"/>
  <c r="AV65" i="3"/>
  <c r="BC68" i="3" s="1"/>
  <c r="AU35" i="3"/>
  <c r="BA38" i="3"/>
  <c r="AR68" i="7" l="1"/>
  <c r="AR6" i="7" s="1"/>
  <c r="AX35" i="6"/>
  <c r="BD38" i="6"/>
  <c r="BC68" i="6"/>
  <c r="AW65" i="6"/>
  <c r="AS68" i="4"/>
  <c r="AR6" i="4"/>
  <c r="AW65" i="3"/>
  <c r="BD68" i="3" s="1"/>
  <c r="AV35" i="3"/>
  <c r="BB38" i="3"/>
  <c r="BE38" i="6" l="1"/>
  <c r="AY35" i="6"/>
  <c r="AX65" i="6"/>
  <c r="BD68" i="6"/>
  <c r="AS68" i="7"/>
  <c r="AS6" i="7" s="1"/>
  <c r="AT68" i="4"/>
  <c r="AS6" i="4"/>
  <c r="AX65" i="3"/>
  <c r="BE68" i="3" s="1"/>
  <c r="AW35" i="3"/>
  <c r="BC38" i="3"/>
  <c r="AT68" i="7" l="1"/>
  <c r="AT6" i="7" s="1"/>
  <c r="BE68" i="6"/>
  <c r="AY65" i="6"/>
  <c r="AZ35" i="6"/>
  <c r="BF38" i="6"/>
  <c r="AU68" i="4"/>
  <c r="AT6" i="4"/>
  <c r="AY65" i="3"/>
  <c r="BF68" i="3" s="1"/>
  <c r="AX35" i="3"/>
  <c r="BD38" i="3"/>
  <c r="BA35" i="6" l="1"/>
  <c r="BG38" i="6"/>
  <c r="AZ65" i="6"/>
  <c r="BF68" i="6"/>
  <c r="AU68" i="7"/>
  <c r="AU6" i="7"/>
  <c r="AV68" i="4"/>
  <c r="AU6" i="4"/>
  <c r="AZ65" i="3"/>
  <c r="BG68" i="3" s="1"/>
  <c r="AY35" i="3"/>
  <c r="BE38" i="3"/>
  <c r="AV68" i="7" l="1"/>
  <c r="AV6" i="7" s="1"/>
  <c r="BG68" i="6"/>
  <c r="BA65" i="6"/>
  <c r="BB35" i="6"/>
  <c r="BH38" i="6"/>
  <c r="AW68" i="4"/>
  <c r="AV6" i="4"/>
  <c r="BA65" i="3"/>
  <c r="BH68" i="3" s="1"/>
  <c r="AZ35" i="3"/>
  <c r="BF38" i="3"/>
  <c r="BH68" i="6" l="1"/>
  <c r="BB65" i="6"/>
  <c r="BI38" i="6"/>
  <c r="BC35" i="6"/>
  <c r="AW68" i="7"/>
  <c r="AX68" i="4"/>
  <c r="AW6" i="4"/>
  <c r="BB65" i="3"/>
  <c r="BI68" i="3" s="1"/>
  <c r="BA35" i="3"/>
  <c r="BG38" i="3"/>
  <c r="AX68" i="7" l="1"/>
  <c r="AX6" i="7" s="1"/>
  <c r="AW6" i="7"/>
  <c r="BI68" i="6"/>
  <c r="BC65" i="6"/>
  <c r="BD35" i="6"/>
  <c r="BJ38" i="6"/>
  <c r="AY68" i="4"/>
  <c r="AX6" i="4"/>
  <c r="BC65" i="3"/>
  <c r="BJ68" i="3" s="1"/>
  <c r="BB35" i="3"/>
  <c r="BH38" i="3"/>
  <c r="BE35" i="6" l="1"/>
  <c r="BK38" i="6"/>
  <c r="BD65" i="6"/>
  <c r="BJ68" i="6"/>
  <c r="AY68" i="7"/>
  <c r="AY6" i="7" s="1"/>
  <c r="AZ68" i="4"/>
  <c r="AY6" i="4"/>
  <c r="BD65" i="3"/>
  <c r="BK68" i="3" s="1"/>
  <c r="BC35" i="3"/>
  <c r="BI38" i="3"/>
  <c r="BK68" i="6" l="1"/>
  <c r="BE65" i="6"/>
  <c r="AZ68" i="7"/>
  <c r="AZ6" i="7" s="1"/>
  <c r="BF35" i="6"/>
  <c r="BL38" i="6"/>
  <c r="BA68" i="4"/>
  <c r="AZ6" i="4"/>
  <c r="BE65" i="3"/>
  <c r="BL68" i="3" s="1"/>
  <c r="BD35" i="3"/>
  <c r="BJ38" i="3"/>
  <c r="BM38" i="6" l="1"/>
  <c r="BG35" i="6"/>
  <c r="BA68" i="7"/>
  <c r="BL68" i="6"/>
  <c r="BF65" i="6"/>
  <c r="BB68" i="4"/>
  <c r="BA6" i="4"/>
  <c r="BF65" i="3"/>
  <c r="BM68" i="3" s="1"/>
  <c r="BE35" i="3"/>
  <c r="BK38" i="3"/>
  <c r="BB68" i="7" l="1"/>
  <c r="BB6" i="7" s="1"/>
  <c r="BA6" i="7"/>
  <c r="BM68" i="6"/>
  <c r="BG65" i="6"/>
  <c r="BH35" i="6"/>
  <c r="BN38" i="6"/>
  <c r="BC68" i="4"/>
  <c r="BC6" i="4" s="1"/>
  <c r="BB6" i="4"/>
  <c r="BG65" i="3"/>
  <c r="BN68" i="3" s="1"/>
  <c r="BL38" i="3"/>
  <c r="BF35" i="3"/>
  <c r="BI35" i="6" l="1"/>
  <c r="BO38" i="6"/>
  <c r="BH65" i="6"/>
  <c r="BN68" i="6"/>
  <c r="BC68" i="7"/>
  <c r="BC6" i="7" s="1"/>
  <c r="BD68" i="4"/>
  <c r="BH65" i="3"/>
  <c r="BO68" i="3" s="1"/>
  <c r="BG35" i="3"/>
  <c r="BM38" i="3"/>
  <c r="BD68" i="7" l="1"/>
  <c r="BD6" i="7" s="1"/>
  <c r="BO68" i="6"/>
  <c r="BI65" i="6"/>
  <c r="BJ35" i="6"/>
  <c r="BP38" i="6"/>
  <c r="BE68" i="4"/>
  <c r="BD6" i="4"/>
  <c r="BI65" i="3"/>
  <c r="BP68" i="3" s="1"/>
  <c r="BH35" i="3"/>
  <c r="BN38" i="3"/>
  <c r="BJ65" i="6" l="1"/>
  <c r="BP68" i="6"/>
  <c r="BQ38" i="6"/>
  <c r="BK35" i="6"/>
  <c r="BE68" i="7"/>
  <c r="BE6" i="7" s="1"/>
  <c r="BF68" i="4"/>
  <c r="BE6" i="4"/>
  <c r="BJ65" i="3"/>
  <c r="BQ68" i="3" s="1"/>
  <c r="BO38" i="3"/>
  <c r="BI35" i="3"/>
  <c r="BL35" i="6" l="1"/>
  <c r="BS38" i="6" s="1"/>
  <c r="BR38" i="6"/>
  <c r="BF68" i="7"/>
  <c r="BF6" i="7" s="1"/>
  <c r="BQ68" i="6"/>
  <c r="BK65" i="6"/>
  <c r="BG68" i="4"/>
  <c r="BF6" i="4"/>
  <c r="BK65" i="3"/>
  <c r="BR68" i="3" s="1"/>
  <c r="BP38" i="3"/>
  <c r="BJ35" i="3"/>
  <c r="BG68" i="7" l="1"/>
  <c r="BG6" i="7" s="1"/>
  <c r="BL65" i="6"/>
  <c r="BS68" i="6" s="1"/>
  <c r="BR68" i="6"/>
  <c r="BH68" i="4"/>
  <c r="BG6" i="4"/>
  <c r="BL65" i="3"/>
  <c r="BS68" i="3" s="1"/>
  <c r="BQ38" i="3"/>
  <c r="BK35" i="3"/>
  <c r="BH68" i="7" l="1"/>
  <c r="BH6" i="7" s="1"/>
  <c r="BI68" i="4"/>
  <c r="BH6" i="4"/>
  <c r="BR38" i="3"/>
  <c r="BL35" i="3"/>
  <c r="BS38" i="3" s="1"/>
  <c r="BI68" i="7" l="1"/>
  <c r="BI6" i="7" s="1"/>
  <c r="BJ68" i="4"/>
  <c r="BI6" i="4"/>
  <c r="BJ68" i="7" l="1"/>
  <c r="BJ6" i="7" s="1"/>
  <c r="BK68" i="4"/>
  <c r="BK6" i="4" s="1"/>
  <c r="J9" i="2" s="1"/>
  <c r="BJ6" i="4"/>
  <c r="BK68" i="7" l="1"/>
  <c r="BK6" i="7" s="1"/>
  <c r="J9" i="5" s="1"/>
</calcChain>
</file>

<file path=xl/sharedStrings.xml><?xml version="1.0" encoding="utf-8"?>
<sst xmlns="http://schemas.openxmlformats.org/spreadsheetml/2006/main" count="492" uniqueCount="180">
  <si>
    <t>Thanks for downloading our business case template.  The template is intended to help you make profitable technology</t>
  </si>
  <si>
    <t>investment decisions. We wanted to share a few notes before you begin:</t>
  </si>
  <si>
    <r>
      <rPr>
        <b/>
        <sz val="14"/>
        <color theme="1"/>
        <rFont val="Calibri"/>
        <family val="2"/>
        <scheme val="minor"/>
      </rPr>
      <t>1)</t>
    </r>
    <r>
      <rPr>
        <sz val="14"/>
        <color theme="1"/>
        <rFont val="Calibri"/>
        <family val="2"/>
        <scheme val="minor"/>
      </rPr>
      <t xml:space="preserve"> Make a master copy of this file and save it before you begin editing. Make a second copy to edit so you always have a clean copy.</t>
    </r>
  </si>
  <si>
    <r>
      <rPr>
        <b/>
        <sz val="14"/>
        <color theme="1"/>
        <rFont val="Calibri"/>
        <family val="2"/>
        <scheme val="minor"/>
      </rPr>
      <t>2)</t>
    </r>
    <r>
      <rPr>
        <sz val="14"/>
        <color theme="1"/>
        <rFont val="Calibri"/>
        <family val="2"/>
        <scheme val="minor"/>
      </rPr>
      <t xml:space="preserve"> The orange tabs contain a sample with made up data. The intent is to help you understand what to put in the data input page.</t>
    </r>
  </si>
  <si>
    <r>
      <rPr>
        <b/>
        <sz val="14"/>
        <color theme="1"/>
        <rFont val="Calibri"/>
        <family val="2"/>
        <scheme val="minor"/>
      </rPr>
      <t>3)</t>
    </r>
    <r>
      <rPr>
        <sz val="14"/>
        <color theme="1"/>
        <rFont val="Calibri"/>
        <family val="2"/>
        <scheme val="minor"/>
      </rPr>
      <t xml:space="preserve"> Do not edit the "Calcs" tab as you risk corrupting calculations and having wrong info on your summary tab.</t>
    </r>
  </si>
  <si>
    <r>
      <rPr>
        <b/>
        <sz val="14"/>
        <color theme="1"/>
        <rFont val="Calibri"/>
        <family val="2"/>
        <scheme val="minor"/>
      </rPr>
      <t>4)</t>
    </r>
    <r>
      <rPr>
        <sz val="14"/>
        <color theme="1"/>
        <rFont val="Calibri"/>
        <family val="2"/>
        <scheme val="minor"/>
      </rPr>
      <t xml:space="preserve"> Read the instructions on the "Data Input" tab to understand what you should edit and where it goes.</t>
    </r>
  </si>
  <si>
    <r>
      <rPr>
        <b/>
        <sz val="14"/>
        <color theme="1"/>
        <rFont val="Calibri"/>
        <family val="2"/>
        <scheme val="minor"/>
      </rPr>
      <t>5)</t>
    </r>
    <r>
      <rPr>
        <sz val="14"/>
        <color theme="1"/>
        <rFont val="Calibri"/>
        <family val="2"/>
        <scheme val="minor"/>
      </rPr>
      <t xml:space="preserve"> When you are done with the inputs, you should be able to simply print the Summary tab or copy it to a PPT document.</t>
    </r>
  </si>
  <si>
    <r>
      <rPr>
        <b/>
        <sz val="14"/>
        <color theme="1"/>
        <rFont val="Calibri"/>
        <family val="2"/>
        <scheme val="minor"/>
      </rPr>
      <t>6)</t>
    </r>
    <r>
      <rPr>
        <sz val="14"/>
        <color theme="1"/>
        <rFont val="Calibri"/>
        <family val="2"/>
        <scheme val="minor"/>
      </rPr>
      <t xml:space="preserve"> We've locked the "Calcs" tab to prevent accidental corruption - if you need to edit it, the password is </t>
    </r>
    <r>
      <rPr>
        <sz val="14"/>
        <color theme="4"/>
        <rFont val="Calibri"/>
        <family val="2"/>
        <scheme val="minor"/>
      </rPr>
      <t>UDigData.</t>
    </r>
  </si>
  <si>
    <r>
      <rPr>
        <b/>
        <sz val="14"/>
        <color theme="1"/>
        <rFont val="Calibri"/>
        <family val="2"/>
        <scheme val="minor"/>
      </rPr>
      <t>7)</t>
    </r>
    <r>
      <rPr>
        <sz val="14"/>
        <color theme="1"/>
        <rFont val="Calibri"/>
        <family val="2"/>
        <scheme val="minor"/>
      </rPr>
      <t xml:space="preserve"> Estimating Benefits: Ask the stakeholders how the change will impact their business, how to quantify the impact, and for a confidence level.</t>
    </r>
  </si>
  <si>
    <r>
      <rPr>
        <u/>
        <sz val="14"/>
        <color theme="1"/>
        <rFont val="Calibri"/>
        <family val="2"/>
        <scheme val="minor"/>
      </rPr>
      <t>Example</t>
    </r>
    <r>
      <rPr>
        <sz val="14"/>
        <color theme="1"/>
        <rFont val="Calibri"/>
        <family val="2"/>
        <scheme val="minor"/>
      </rPr>
      <t>: This would reduce our marketing costs by up to 5%. Take marketing costs, calculate 5%, put it in annual benefits with a description.</t>
    </r>
  </si>
  <si>
    <r>
      <rPr>
        <u/>
        <sz val="14"/>
        <color theme="1"/>
        <rFont val="Calibri"/>
        <family val="2"/>
        <scheme val="minor"/>
      </rPr>
      <t>Example</t>
    </r>
    <r>
      <rPr>
        <sz val="14"/>
        <color theme="1"/>
        <rFont val="Calibri"/>
        <family val="2"/>
        <scheme val="minor"/>
      </rPr>
      <t>: This will increase our conversion rate by 10%, calculate the value of new conversions, apply it to the number gained and add to benefits.</t>
    </r>
  </si>
  <si>
    <t>(Note - You will likely find several types of benefits, try to estimate them all. If they are not financial, add as qualitative benefits.)</t>
  </si>
  <si>
    <r>
      <rPr>
        <b/>
        <sz val="14"/>
        <color theme="1"/>
        <rFont val="Calibri"/>
        <family val="2"/>
        <scheme val="minor"/>
      </rPr>
      <t>8)</t>
    </r>
    <r>
      <rPr>
        <sz val="14"/>
        <color theme="1"/>
        <rFont val="Calibri"/>
        <family val="2"/>
        <scheme val="minor"/>
      </rPr>
      <t xml:space="preserve"> Definitions of Key Summary Metrics:</t>
    </r>
  </si>
  <si>
    <r>
      <rPr>
        <b/>
        <sz val="14"/>
        <color theme="1"/>
        <rFont val="Calibri"/>
        <family val="2"/>
        <scheme val="minor"/>
      </rPr>
      <t>Net Present Value:</t>
    </r>
    <r>
      <rPr>
        <sz val="14"/>
        <color theme="1"/>
        <rFont val="Calibri"/>
        <family val="2"/>
        <scheme val="minor"/>
      </rPr>
      <t xml:space="preserve"> the difference between the present value of cash inflows and the present value of cash outflows over a period of time</t>
    </r>
  </si>
  <si>
    <r>
      <rPr>
        <b/>
        <sz val="14"/>
        <color theme="1"/>
        <rFont val="Calibri"/>
        <family val="2"/>
        <scheme val="minor"/>
      </rPr>
      <t>ROI</t>
    </r>
    <r>
      <rPr>
        <sz val="14"/>
        <color theme="1"/>
        <rFont val="Calibri"/>
        <family val="2"/>
        <scheme val="minor"/>
      </rPr>
      <t>: the ratio of net profit over the total cost of the investment</t>
    </r>
  </si>
  <si>
    <r>
      <rPr>
        <b/>
        <sz val="14"/>
        <color theme="1"/>
        <rFont val="Calibri"/>
        <family val="2"/>
        <scheme val="minor"/>
      </rPr>
      <t>Payback Period</t>
    </r>
    <r>
      <rPr>
        <sz val="14"/>
        <color theme="1"/>
        <rFont val="Calibri"/>
        <family val="2"/>
        <scheme val="minor"/>
      </rPr>
      <t>: the number of months to achieve a cumulative positive cash flow from the investment</t>
    </r>
  </si>
  <si>
    <r>
      <rPr>
        <b/>
        <sz val="14"/>
        <color theme="1"/>
        <rFont val="Calibri"/>
        <family val="2"/>
        <scheme val="minor"/>
      </rPr>
      <t>Project Costs</t>
    </r>
    <r>
      <rPr>
        <sz val="14"/>
        <color theme="1"/>
        <rFont val="Calibri"/>
        <family val="2"/>
        <scheme val="minor"/>
      </rPr>
      <t>: total cost over the life of the project - not discounted using the hurdle rate</t>
    </r>
  </si>
  <si>
    <r>
      <rPr>
        <b/>
        <sz val="14"/>
        <color theme="1"/>
        <rFont val="Calibri"/>
        <family val="2"/>
        <scheme val="minor"/>
      </rPr>
      <t>Benefits</t>
    </r>
    <r>
      <rPr>
        <sz val="14"/>
        <color theme="1"/>
        <rFont val="Calibri"/>
        <family val="2"/>
        <scheme val="minor"/>
      </rPr>
      <t>: total benefits over the life of the project - not discounted using the hurdle rate</t>
    </r>
  </si>
  <si>
    <r>
      <rPr>
        <b/>
        <sz val="14"/>
        <color theme="1"/>
        <rFont val="Calibri"/>
        <family val="2"/>
        <scheme val="minor"/>
      </rPr>
      <t>Net Profit</t>
    </r>
    <r>
      <rPr>
        <sz val="14"/>
        <color theme="1"/>
        <rFont val="Calibri"/>
        <family val="2"/>
        <scheme val="minor"/>
      </rPr>
      <t>: benefits minus project costs - not discounted using the hurdle rate</t>
    </r>
  </si>
  <si>
    <t>OBJECTIVE</t>
  </si>
  <si>
    <t>ANALYSIS</t>
  </si>
  <si>
    <t>Replace this text with your project objective. I.e. Modernize our data infrastructure to make it easier to use our data.</t>
  </si>
  <si>
    <t>Project Cost (5 Yrs)</t>
  </si>
  <si>
    <t>Benefits (5 Yrs)</t>
  </si>
  <si>
    <t>Net Profit (5 Yrs)</t>
  </si>
  <si>
    <t>Net Present Value</t>
  </si>
  <si>
    <t>ROI</t>
  </si>
  <si>
    <t>Payback Period</t>
  </si>
  <si>
    <t>BENEFITS</t>
  </si>
  <si>
    <t>FINANCIALS</t>
  </si>
  <si>
    <t>Total Costs</t>
  </si>
  <si>
    <t>Total Benefits</t>
  </si>
  <si>
    <t>Net Benefit (Cost)</t>
  </si>
  <si>
    <t>Discounted Net Benefit (Cost)</t>
  </si>
  <si>
    <t>Year 1</t>
  </si>
  <si>
    <t>Year 2</t>
  </si>
  <si>
    <t>Year 3</t>
  </si>
  <si>
    <t>Year 4</t>
  </si>
  <si>
    <t>Year 5</t>
  </si>
  <si>
    <t>Total</t>
  </si>
  <si>
    <t>COSTS VS. BENEFITS BY YEAR</t>
  </si>
  <si>
    <t>CUMULATIVE CASH FLOW</t>
  </si>
  <si>
    <t>INSTRUCTIONS</t>
  </si>
  <si>
    <t xml:space="preserve">∙ Cells in blue font are inputs and can be edited by the user. Cells in black font should not be changed.  </t>
  </si>
  <si>
    <t xml:space="preserve">∙ Note all cells in blue fonts do not have to be updated.  There may be more rows than you need. </t>
  </si>
  <si>
    <t>∙ Under "Assumptions", enter your Internal Hurdle Rate (This is your corporate cost of capital used for discounting cash flows - ask your finance team for guidance. Typically in the 8% - 16% range.).</t>
  </si>
  <si>
    <t>∙ Under "Costs (Ongoing Annual)" enter financial costs associated with the project that do not change from year to year.</t>
  </si>
  <si>
    <t>∙ Under "Costs (One-Time or Variable)" enter financial costs associated with the project that are only incurred once or that change over time.</t>
  </si>
  <si>
    <t xml:space="preserve">      Note: Only enter each cost once, either in "Costs (Ongoing Annual)" or "Costs (One-time or Variable)". Do not enter the same cost in both places or it will be counted twice.</t>
  </si>
  <si>
    <t>∙ Under "Quantitative Financial Benefits (Ongoing Annual)" enter financial benefits associated with the project that do not change from year to year.</t>
  </si>
  <si>
    <t>∙ Under "Quantitative Financial Benefits (One-Time or Variable)" enter financial benefits associated with the project that are only incurred once or that change over time.</t>
  </si>
  <si>
    <t xml:space="preserve">      Note: Only enter each cost once, either in "Quantitative Financial Benefits (Ongoing Annual)" or "Quantitative Financial Benefits (One-Time or Variable)". </t>
  </si>
  <si>
    <t xml:space="preserve">            Do not enter the same benefit in both places or it will be counted twice.</t>
  </si>
  <si>
    <t>∙ In the Qualitative Benefits section, adjust the categories of benefits and enter the text for each qualitative benefit. These are other benefits beyond the financial ones.</t>
  </si>
  <si>
    <t>ASSUMPTIONS</t>
  </si>
  <si>
    <t>Description</t>
  </si>
  <si>
    <t>Internal Hurdle Rate (i.e., Discount Rate, Cost of Capital)</t>
  </si>
  <si>
    <t>[Input description/reseasoning for assumption]</t>
  </si>
  <si>
    <t>COSTS (ONGOING ANNUAL)</t>
  </si>
  <si>
    <t>Per Year</t>
  </si>
  <si>
    <t># of Years</t>
  </si>
  <si>
    <t>New Category</t>
  </si>
  <si>
    <t>[Input description/reasoning for expense]</t>
  </si>
  <si>
    <t>Total Annual Costs</t>
  </si>
  <si>
    <t>COSTS (ONE-TIME OR VARIABLE)</t>
  </si>
  <si>
    <t>Total Monthly Costs</t>
  </si>
  <si>
    <t>QUANTITATIVE FINANCIAL BENEFITS (ONGOING ANNUAL)</t>
  </si>
  <si>
    <t>[Input description/reasoning for benefit]</t>
  </si>
  <si>
    <t>Total Annual Benefits</t>
  </si>
  <si>
    <t>QUANTITATIVE FINANCIAL BENEFITS (ONE-TIME OR VARIABLE)</t>
  </si>
  <si>
    <t>Total Monthly Benefits</t>
  </si>
  <si>
    <r>
      <rPr>
        <b/>
        <sz val="16"/>
        <color theme="0"/>
        <rFont val="Calibri"/>
        <family val="2"/>
        <scheme val="minor"/>
      </rPr>
      <t xml:space="preserve">QUALITATIVE BENEFITS - </t>
    </r>
    <r>
      <rPr>
        <b/>
        <sz val="11"/>
        <color theme="0"/>
        <rFont val="Calibri"/>
        <family val="2"/>
        <scheme val="minor"/>
      </rPr>
      <t>These are other benefits beyond financial (I.e. customer experience, associate engagement, compliance, etc. Include a header on Row 83 and examples in 84-88 to have them show on the summary tab.</t>
    </r>
  </si>
  <si>
    <t>WARNING: DO NOT MAKE CHANGES TO FORMULAS ON THIS TAB - THIS SHEET IS PROTECTED, BUT THE PASSWORD TO EDIT IS ON THE "READ ME FIRST" TAB</t>
  </si>
  <si>
    <t xml:space="preserve">Back-Up Calculations </t>
  </si>
  <si>
    <t>Month</t>
  </si>
  <si>
    <t>Year</t>
  </si>
  <si>
    <t>Flag for Payback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</si>
  <si>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</si>
  <si>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</si>
  <si>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</si>
  <si>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</si>
  <si>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</si>
  <si>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</si>
  <si>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</si>
  <si>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</si>
  <si>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</si>
  <si>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</si>
  <si>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</si>
  <si>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</si>
  <si>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</si>
  <si>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</si>
  <si>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</si>
  <si>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</si>
  <si>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</si>
  <si>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</si>
  <si>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</si>
  <si>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</si>
  <si>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</si>
  <si>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</si>
  <si>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</si>
  <si>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</si>
  <si>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Month 25</t>
  </si>
  <si>
    <t>Month 26</t>
  </si>
  <si>
    <t>Month 27</t>
  </si>
  <si>
    <t>Month 28</t>
  </si>
  <si>
    <t>Month 29</t>
  </si>
  <si>
    <t>Month 30</t>
  </si>
  <si>
    <t>Month 31</t>
  </si>
  <si>
    <t>Month 32</t>
  </si>
  <si>
    <t>Month 33</t>
  </si>
  <si>
    <t>Month 34</t>
  </si>
  <si>
    <t>Month 35</t>
  </si>
  <si>
    <t>Month 36</t>
  </si>
  <si>
    <t>Month 37</t>
  </si>
  <si>
    <t>Month 38</t>
  </si>
  <si>
    <t>Month 39</t>
  </si>
  <si>
    <t>Month 40</t>
  </si>
  <si>
    <t>Month 41</t>
  </si>
  <si>
    <t>Month 42</t>
  </si>
  <si>
    <t>Month 43</t>
  </si>
  <si>
    <t>Month 44</t>
  </si>
  <si>
    <t>Month 45</t>
  </si>
  <si>
    <t>Month 46</t>
  </si>
  <si>
    <t>Month 47</t>
  </si>
  <si>
    <t>Month 48</t>
  </si>
  <si>
    <t>Month 49</t>
  </si>
  <si>
    <t>Month 50</t>
  </si>
  <si>
    <t>Month 51</t>
  </si>
  <si>
    <t>Month 52</t>
  </si>
  <si>
    <t>Month 53</t>
  </si>
  <si>
    <t>Month 54</t>
  </si>
  <si>
    <t>Month 55</t>
  </si>
  <si>
    <t>Month 56</t>
  </si>
  <si>
    <t>Month 57</t>
  </si>
  <si>
    <t>Month 58</t>
  </si>
  <si>
    <t>Month 59</t>
  </si>
  <si>
    <t>Month 60</t>
  </si>
  <si>
    <t>Annual Benefits</t>
  </si>
  <si>
    <t>One-Time &amp; Variable Benefits</t>
  </si>
  <si>
    <t>Annual Costs</t>
  </si>
  <si>
    <t>One-Time &amp; Variable Costs</t>
  </si>
  <si>
    <t>Net Cash Flow</t>
  </si>
  <si>
    <t>Discounted Cash Flow</t>
  </si>
  <si>
    <t>Internal Hurdle Rate (Annual)</t>
  </si>
  <si>
    <t>Internal Hurdle Rate (Monthly)</t>
  </si>
  <si>
    <t>IRR (Annual)</t>
  </si>
  <si>
    <t>IRR (Monthly)</t>
  </si>
  <si>
    <t>Cumulative Cash Flow</t>
  </si>
  <si>
    <t>Ensure everyone can do their best</t>
  </si>
  <si>
    <t>work by making trusted data easy to</t>
  </si>
  <si>
    <t>find and use throughout all areas of</t>
  </si>
  <si>
    <t>the organization.</t>
  </si>
  <si>
    <t>Software Expenses</t>
  </si>
  <si>
    <t>Maintenance Expenses</t>
  </si>
  <si>
    <t>Hardware Expenses</t>
  </si>
  <si>
    <t>Contract Labor</t>
  </si>
  <si>
    <t>Set-up Costs</t>
  </si>
  <si>
    <t>Increase in Revenue</t>
  </si>
  <si>
    <t>Reduction in Overhead</t>
  </si>
  <si>
    <t>QUALITATIVE BENEFITS</t>
  </si>
  <si>
    <t>Financial</t>
  </si>
  <si>
    <t>Operational</t>
  </si>
  <si>
    <t>Customer</t>
  </si>
  <si>
    <t>Employee</t>
  </si>
  <si>
    <t>Risk Management</t>
  </si>
  <si>
    <t>New revenue</t>
  </si>
  <si>
    <t>Improve efficiency</t>
  </si>
  <si>
    <t>Higher satisfaction</t>
  </si>
  <si>
    <t>Increased staff retention</t>
  </si>
  <si>
    <t>Better data security</t>
  </si>
  <si>
    <t>Cost reduction</t>
  </si>
  <si>
    <t>Better time to market</t>
  </si>
  <si>
    <t>Improved retention</t>
  </si>
  <si>
    <t>Improved culture</t>
  </si>
  <si>
    <t>Compliance with GDPR</t>
  </si>
  <si>
    <t>Better cash management</t>
  </si>
  <si>
    <t>Higher product quality</t>
  </si>
  <si>
    <t>Increased referrals</t>
  </si>
  <si>
    <t>Higher engagement</t>
  </si>
  <si>
    <t>Resiliency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</si>
</sst>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3" formatCode="_(* #,##0.00_);_(* \(#,##0.00\);_(* &quot;-&quot;??_);_(@_)"/>
    <numFmt numFmtId="164" formatCode="0.0%"/>
    <numFmt numFmtId="165" formatCode="_(* #,##0_);_(* \(#,##0\);_(* &quot;-&quot;??_);_(@_)"/>
  </numFmts>
  <fonts count="33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venir Next LT Pro"/>
      <family val="2"/>
    </font>
    <font>
      <sz val="10"/>
      <color theme="1"/>
      <name val="Avenir Next LT Pro"/>
      <family val="2"/>
    </font>
    <font>
      <b/>
      <sz val="22"/>
      <color theme="1"/>
      <name val="Avenir Next LT Pro"/>
      <family val="2"/>
    </font>
    <font>
      <b/>
      <sz val="14"/>
      <color theme="0"/>
      <name val="Avenir Next LT Pro"/>
      <family val="2"/>
    </font>
    <font>
      <sz val="10"/>
      <color theme="0"/>
      <name val="Avenir Next LT Pro"/>
      <family val="2"/>
    </font>
    <font>
      <b/>
      <sz val="10"/>
      <color theme="0"/>
      <name val="Avenir Next LT Pro"/>
      <family val="2"/>
    </font>
    <font>
      <sz val="10"/>
      <color rgb="FF0000FF"/>
      <name val="Avenir Next LT Pro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4"/>
      <color theme="1"/>
      <name val="Avenir Next LT Pro"/>
      <family val="2"/>
    </font>
    <font>
      <sz val="11"/>
      <color theme="1"/>
      <name val="Calibri"/>
      <family val="2"/>
    </font>
    <font>
      <sz val="11"/>
      <color theme="1"/>
      <name val="Avenir Next LT Pro"/>
      <family val="2"/>
    </font>
    <font>
      <i/>
      <sz val="11"/>
      <color theme="1"/>
      <name val="Avenir Next LT Pro"/>
      <family val="2"/>
    </font>
    <font>
      <u/>
      <sz val="1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0"/>
      <name val="Calibri"/>
      <family val="2"/>
    </font>
    <font>
      <sz val="14"/>
      <color theme="1"/>
      <name val="Calibri"/>
      <family val="2"/>
      <scheme val="minor"/>
    </font>
    <font>
      <i/>
      <sz val="11"/>
      <color rgb="FFFF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rgb="FF0000FF"/>
      <name val="Calibri"/>
      <family val="2"/>
      <scheme val="minor"/>
    </font>
    <font>
      <u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D303F"/>
        <bgColor indexed="64"/>
      </patternFill>
    </fill>
    <fill>
      <patternFill patternType="solid">
        <fgColor rgb="FF4C4C4C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2" borderId="0" xfId="0" applyFont="1" applyFill="1"/>
    <xf numFmtId="0" fontId="3" fillId="0" borderId="2" xfId="0" applyFont="1" applyBorder="1"/>
    <xf numFmtId="0" fontId="3" fillId="0" borderId="7" xfId="0" applyFont="1" applyBorder="1"/>
    <xf numFmtId="0" fontId="3" fillId="0" borderId="8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8" fillId="0" borderId="6" xfId="0" applyFont="1" applyBorder="1"/>
    <xf numFmtId="0" fontId="7" fillId="3" borderId="0" xfId="0" applyFont="1" applyFill="1" applyAlignment="1">
      <alignment horizontal="center"/>
    </xf>
    <xf numFmtId="9" fontId="8" fillId="0" borderId="0" xfId="0" applyNumberFormat="1" applyFont="1" applyAlignment="1">
      <alignment horizontal="center"/>
    </xf>
    <xf numFmtId="5" fontId="0" fillId="0" borderId="0" xfId="0" applyNumberFormat="1"/>
    <xf numFmtId="0" fontId="0" fillId="0" borderId="0" xfId="0" applyAlignment="1">
      <alignment horizontal="center"/>
    </xf>
    <xf numFmtId="5" fontId="0" fillId="0" borderId="0" xfId="0" applyNumberFormat="1" applyAlignment="1">
      <alignment horizontal="center"/>
    </xf>
    <xf numFmtId="5" fontId="0" fillId="0" borderId="1" xfId="0" applyNumberFormat="1" applyBorder="1" applyAlignment="1">
      <alignment horizontal="center"/>
    </xf>
    <xf numFmtId="9" fontId="0" fillId="0" borderId="0" xfId="0" applyNumberFormat="1"/>
    <xf numFmtId="164" fontId="0" fillId="0" borderId="0" xfId="2" applyNumberFormat="1" applyFont="1"/>
    <xf numFmtId="164" fontId="0" fillId="0" borderId="0" xfId="0" applyNumberFormat="1"/>
    <xf numFmtId="165" fontId="0" fillId="0" borderId="0" xfId="1" applyNumberFormat="1" applyFont="1"/>
    <xf numFmtId="0" fontId="2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0" fillId="0" borderId="0" xfId="0" applyFont="1"/>
    <xf numFmtId="0" fontId="16" fillId="0" borderId="0" xfId="0" applyFont="1"/>
    <xf numFmtId="0" fontId="10" fillId="0" borderId="11" xfId="0" applyFont="1" applyBorder="1"/>
    <xf numFmtId="164" fontId="10" fillId="0" borderId="10" xfId="0" applyNumberFormat="1" applyFont="1" applyBorder="1"/>
    <xf numFmtId="0" fontId="15" fillId="0" borderId="0" xfId="0" applyFont="1" applyAlignment="1">
      <alignment horizontal="right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3" borderId="0" xfId="0" applyFont="1" applyFill="1" applyAlignment="1">
      <alignment horizontal="center"/>
    </xf>
    <xf numFmtId="0" fontId="1" fillId="0" borderId="0" xfId="0" applyFont="1"/>
    <xf numFmtId="5" fontId="25" fillId="0" borderId="0" xfId="0" applyNumberFormat="1" applyFont="1" applyAlignment="1">
      <alignment horizontal="left"/>
    </xf>
    <xf numFmtId="0" fontId="25" fillId="0" borderId="1" xfId="0" applyFont="1" applyBorder="1"/>
    <xf numFmtId="0" fontId="25" fillId="0" borderId="0" xfId="0" applyFont="1"/>
    <xf numFmtId="164" fontId="25" fillId="0" borderId="0" xfId="2" applyNumberFormat="1" applyFont="1" applyAlignment="1">
      <alignment horizontal="left"/>
    </xf>
    <xf numFmtId="5" fontId="10" fillId="0" borderId="1" xfId="0" applyNumberFormat="1" applyFont="1" applyBorder="1" applyAlignment="1">
      <alignment horizontal="center"/>
    </xf>
    <xf numFmtId="0" fontId="26" fillId="0" borderId="0" xfId="0" applyFont="1" applyAlignment="1">
      <alignment horizontal="left"/>
    </xf>
    <xf numFmtId="0" fontId="24" fillId="2" borderId="0" xfId="0" applyFont="1" applyFill="1"/>
    <xf numFmtId="0" fontId="27" fillId="2" borderId="0" xfId="0" applyFont="1" applyFill="1"/>
    <xf numFmtId="0" fontId="27" fillId="2" borderId="0" xfId="0" applyFont="1" applyFill="1" applyAlignment="1">
      <alignment vertical="center"/>
    </xf>
    <xf numFmtId="0" fontId="0" fillId="0" borderId="8" xfId="0" applyBorder="1"/>
    <xf numFmtId="0" fontId="0" fillId="0" borderId="1" xfId="0" applyBorder="1"/>
    <xf numFmtId="0" fontId="22" fillId="3" borderId="9" xfId="0" applyFont="1" applyFill="1" applyBorder="1" applyAlignment="1">
      <alignment horizontal="center"/>
    </xf>
    <xf numFmtId="0" fontId="1" fillId="0" borderId="1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2" xfId="0" applyBorder="1"/>
    <xf numFmtId="0" fontId="28" fillId="0" borderId="6" xfId="0" applyFont="1" applyBorder="1"/>
    <xf numFmtId="0" fontId="1" fillId="0" borderId="7" xfId="0" applyFont="1" applyBorder="1"/>
    <xf numFmtId="9" fontId="28" fillId="0" borderId="7" xfId="0" applyNumberFormat="1" applyFont="1" applyBorder="1" applyAlignment="1">
      <alignment horizontal="center"/>
    </xf>
    <xf numFmtId="0" fontId="28" fillId="0" borderId="7" xfId="0" applyFont="1" applyBorder="1" applyAlignment="1">
      <alignment horizontal="left"/>
    </xf>
    <xf numFmtId="0" fontId="1" fillId="0" borderId="8" xfId="0" applyFont="1" applyBorder="1"/>
    <xf numFmtId="0" fontId="28" fillId="0" borderId="4" xfId="0" applyFont="1" applyBorder="1"/>
    <xf numFmtId="5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5" fontId="1" fillId="0" borderId="0" xfId="0" applyNumberFormat="1" applyFont="1" applyAlignment="1">
      <alignment horizontal="center"/>
    </xf>
    <xf numFmtId="0" fontId="2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3" fillId="0" borderId="6" xfId="0" applyFont="1" applyBorder="1"/>
    <xf numFmtId="5" fontId="23" fillId="0" borderId="9" xfId="0" applyNumberFormat="1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22" fillId="3" borderId="10" xfId="0" applyFont="1" applyFill="1" applyBorder="1" applyAlignment="1">
      <alignment horizontal="center"/>
    </xf>
    <xf numFmtId="5" fontId="28" fillId="0" borderId="3" xfId="0" applyNumberFormat="1" applyFont="1" applyBorder="1" applyAlignment="1">
      <alignment horizontal="center"/>
    </xf>
    <xf numFmtId="5" fontId="28" fillId="0" borderId="5" xfId="0" applyNumberFormat="1" applyFont="1" applyBorder="1" applyAlignment="1">
      <alignment horizontal="center"/>
    </xf>
    <xf numFmtId="5" fontId="1" fillId="0" borderId="9" xfId="0" applyNumberFormat="1" applyFont="1" applyBorder="1" applyAlignment="1">
      <alignment horizontal="center"/>
    </xf>
    <xf numFmtId="5" fontId="1" fillId="0" borderId="10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23" fillId="0" borderId="9" xfId="0" applyFont="1" applyBorder="1" applyAlignment="1">
      <alignment horizontal="center"/>
    </xf>
    <xf numFmtId="0" fontId="1" fillId="0" borderId="2" xfId="0" applyFont="1" applyBorder="1"/>
    <xf numFmtId="0" fontId="28" fillId="0" borderId="11" xfId="0" applyFont="1" applyBorder="1"/>
    <xf numFmtId="0" fontId="28" fillId="0" borderId="9" xfId="0" applyFont="1" applyBorder="1"/>
    <xf numFmtId="0" fontId="28" fillId="0" borderId="10" xfId="0" applyFont="1" applyBorder="1"/>
    <xf numFmtId="0" fontId="29" fillId="0" borderId="0" xfId="0" applyFont="1"/>
    <xf numFmtId="5" fontId="29" fillId="0" borderId="0" xfId="0" applyNumberFormat="1" applyFont="1" applyAlignment="1">
      <alignment horizontal="left"/>
    </xf>
    <xf numFmtId="0" fontId="29" fillId="0" borderId="1" xfId="0" applyFont="1" applyBorder="1"/>
    <xf numFmtId="164" fontId="29" fillId="0" borderId="0" xfId="2" applyNumberFormat="1" applyFont="1" applyAlignment="1">
      <alignment horizontal="left"/>
    </xf>
    <xf numFmtId="0" fontId="23" fillId="0" borderId="0" xfId="0" applyFont="1"/>
    <xf numFmtId="5" fontId="23" fillId="0" borderId="1" xfId="0" applyNumberFormat="1" applyFont="1" applyBorder="1" applyAlignment="1">
      <alignment horizontal="center"/>
    </xf>
    <xf numFmtId="0" fontId="30" fillId="0" borderId="11" xfId="0" applyFont="1" applyBorder="1"/>
    <xf numFmtId="0" fontId="30" fillId="0" borderId="9" xfId="0" applyFont="1" applyBorder="1"/>
    <xf numFmtId="0" fontId="30" fillId="0" borderId="10" xfId="0" applyFont="1" applyBorder="1"/>
    <xf numFmtId="0" fontId="32" fillId="0" borderId="0" xfId="0" applyFont="1"/>
    <xf numFmtId="0" fontId="24" fillId="3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25" fillId="0" borderId="0" xfId="0" applyFont="1" applyAlignment="1">
      <alignment horizontal="left" vertical="top" wrapText="1"/>
    </xf>
    <xf numFmtId="0" fontId="22" fillId="3" borderId="9" xfId="0" applyFont="1" applyFill="1" applyBorder="1" applyAlignment="1">
      <alignment horizontal="center"/>
    </xf>
    <xf numFmtId="0" fontId="22" fillId="3" borderId="10" xfId="0" applyFont="1" applyFill="1" applyBorder="1" applyAlignment="1">
      <alignment horizontal="center"/>
    </xf>
    <xf numFmtId="0" fontId="27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center"/>
    </xf>
    <xf numFmtId="0" fontId="27" fillId="2" borderId="0" xfId="0" applyFont="1" applyFill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6">
    <dxf>
      <font>
        <color theme="0"/>
      </font>
      <fill>
        <patternFill>
          <f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f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E48030"/>
      <color rgb="FF0000FF"/>
      <color rgb="FF4C4C4C"/>
      <color rgb="FF2D30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Summary!$D$23</c:f>
              <c:strCache>
                <c:ptCount val="1"/>
                <c:pt idx="0">
                  <c:v>Total Costs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Summary!$B$24:$C$28</c:f>
              <c:multiLvlStrCache>
                <c:ptCount val="5"/>
                <c:lvl/>
                <c:lvl>
                  <c:pt idx="0">
                    <c:v>Year 1</c:v>
                  </c:pt>
                  <c:pt idx="1">
                    <c:v>Year 2</c:v>
                  </c:pt>
                  <c:pt idx="2">
                    <c:v>Year 3</c:v>
                  </c:pt>
                  <c:pt idx="3">
                    <c:v>Year 4</c:v>
                  </c:pt>
                  <c:pt idx="4">
                    <c:v>Year 5</c:v>
                  </c:pt>
                </c:lvl>
              </c:multiLvlStrCache>
            </c:multiLvlStrRef>
          </c:cat>
          <c:val>
            <c:numRef>
              <c:f>Summary!$D$24:$D$28</c:f>
              <c:numCache>
                <c:formatCode>"$"#,##0_);\("$"#,##0\)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0C-40BD-A753-4DD984611D88}"/>
            </c:ext>
          </c:extLst>
        </c:ser>
        <c:ser>
          <c:idx val="1"/>
          <c:order val="1"/>
          <c:tx>
            <c:strRef>
              <c:f>Summary!$E$23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Summary!$B$24:$C$28</c:f>
              <c:multiLvlStrCache>
                <c:ptCount val="5"/>
                <c:lvl/>
                <c:lvl>
                  <c:pt idx="0">
                    <c:v>Year 1</c:v>
                  </c:pt>
                  <c:pt idx="1">
                    <c:v>Year 2</c:v>
                  </c:pt>
                  <c:pt idx="2">
                    <c:v>Year 3</c:v>
                  </c:pt>
                  <c:pt idx="3">
                    <c:v>Year 4</c:v>
                  </c:pt>
                  <c:pt idx="4">
                    <c:v>Year 5</c:v>
                  </c:pt>
                </c:lvl>
              </c:multiLvlStrCache>
            </c:multiLvlStrRef>
          </c:cat>
          <c:val>
            <c:numRef>
              <c:f>Summary!$E$24:$E$28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990C-40BD-A753-4DD984611D88}"/>
            </c:ext>
          </c:extLst>
        </c:ser>
        <c:ser>
          <c:idx val="2"/>
          <c:order val="2"/>
          <c:tx>
            <c:strRef>
              <c:f>Summary!$F$23</c:f>
              <c:strCache>
                <c:ptCount val="1"/>
                <c:pt idx="0">
                  <c:v>Total Benefits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Summary!$B$24:$C$28</c:f>
              <c:multiLvlStrCache>
                <c:ptCount val="5"/>
                <c:lvl/>
                <c:lvl>
                  <c:pt idx="0">
                    <c:v>Year 1</c:v>
                  </c:pt>
                  <c:pt idx="1">
                    <c:v>Year 2</c:v>
                  </c:pt>
                  <c:pt idx="2">
                    <c:v>Year 3</c:v>
                  </c:pt>
                  <c:pt idx="3">
                    <c:v>Year 4</c:v>
                  </c:pt>
                  <c:pt idx="4">
                    <c:v>Year 5</c:v>
                  </c:pt>
                </c:lvl>
              </c:multiLvlStrCache>
            </c:multiLvlStrRef>
          </c:cat>
          <c:val>
            <c:numRef>
              <c:f>Summary!$F$24:$F$28</c:f>
              <c:numCache>
                <c:formatCode>"$"#,##0_);\("$"#,##0\)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90C-40BD-A753-4DD984611D88}"/>
            </c:ext>
          </c:extLst>
        </c:ser>
        <c:ser>
          <c:idx val="3"/>
          <c:order val="3"/>
          <c:tx>
            <c:strRef>
              <c:f>Summary!$G$23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Summary!$B$24:$C$28</c:f>
              <c:multiLvlStrCache>
                <c:ptCount val="5"/>
                <c:lvl/>
                <c:lvl>
                  <c:pt idx="0">
                    <c:v>Year 1</c:v>
                  </c:pt>
                  <c:pt idx="1">
                    <c:v>Year 2</c:v>
                  </c:pt>
                  <c:pt idx="2">
                    <c:v>Year 3</c:v>
                  </c:pt>
                  <c:pt idx="3">
                    <c:v>Year 4</c:v>
                  </c:pt>
                  <c:pt idx="4">
                    <c:v>Year 5</c:v>
                  </c:pt>
                </c:lvl>
              </c:multiLvlStrCache>
            </c:multiLvlStrRef>
          </c:cat>
          <c:val>
            <c:numRef>
              <c:f>Summary!$G$24:$G$28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4-990C-40BD-A753-4DD984611D88}"/>
            </c:ext>
          </c:extLst>
        </c:ser>
        <c:ser>
          <c:idx val="4"/>
          <c:order val="4"/>
          <c:tx>
            <c:strRef>
              <c:f>Summary!$H$23</c:f>
              <c:strCache>
                <c:ptCount val="1"/>
                <c:pt idx="0">
                  <c:v>Net Benefit (Cost)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Summary!$B$24:$C$28</c:f>
              <c:multiLvlStrCache>
                <c:ptCount val="5"/>
                <c:lvl/>
                <c:lvl>
                  <c:pt idx="0">
                    <c:v>Year 1</c:v>
                  </c:pt>
                  <c:pt idx="1">
                    <c:v>Year 2</c:v>
                  </c:pt>
                  <c:pt idx="2">
                    <c:v>Year 3</c:v>
                  </c:pt>
                  <c:pt idx="3">
                    <c:v>Year 4</c:v>
                  </c:pt>
                  <c:pt idx="4">
                    <c:v>Year 5</c:v>
                  </c:pt>
                </c:lvl>
              </c:multiLvlStrCache>
            </c:multiLvlStrRef>
          </c:cat>
          <c:val>
            <c:numRef>
              <c:f>Summary!$H$24:$H$28</c:f>
              <c:numCache>
                <c:formatCode>"$"#,##0_);\("$"#,##0\)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90C-40BD-A753-4DD984611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8998352"/>
        <c:axId val="448999336"/>
      </c:barChart>
      <c:catAx>
        <c:axId val="44899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venir Next LT Pro" panose="020B0504020202020204" pitchFamily="34" charset="0"/>
                <a:ea typeface="+mn-ea"/>
                <a:cs typeface="+mn-cs"/>
              </a:defRPr>
            </a:pPr>
            <a:endParaRPr lang="en-US"/>
          </a:p>
        </c:txPr>
        <c:crossAx val="448999336"/>
        <c:crosses val="autoZero"/>
        <c:auto val="1"/>
        <c:lblAlgn val="ctr"/>
        <c:lblOffset val="100"/>
        <c:noMultiLvlLbl val="0"/>
      </c:catAx>
      <c:valAx>
        <c:axId val="448999336"/>
        <c:scaling>
          <c:orientation val="minMax"/>
        </c:scaling>
        <c:delete val="0"/>
        <c:axPos val="l"/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venir Next LT Pro" panose="020B0504020202020204" pitchFamily="34" charset="0"/>
                <a:ea typeface="+mn-ea"/>
                <a:cs typeface="+mn-cs"/>
              </a:defRPr>
            </a:pPr>
            <a:endParaRPr lang="en-US"/>
          </a:p>
        </c:txPr>
        <c:crossAx val="44899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venir Next LT Pro" panose="020B05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Calcs!$D$70</c:f>
              <c:strCache>
                <c:ptCount val="1"/>
                <c:pt idx="0">
                  <c:v>Year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Calcs!$C$71</c:f>
              <c:strCache>
                <c:ptCount val="1"/>
                <c:pt idx="0">
                  <c:v>Cumulative Cash Flow</c:v>
                </c:pt>
              </c:strCache>
            </c:strRef>
          </c:cat>
          <c:val>
            <c:numRef>
              <c:f>Calcs!$D$71</c:f>
              <c:numCache>
                <c:formatCode>"$"#,##0_);\("$"#,##0\)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DA-4882-9637-C8DC234FCF18}"/>
            </c:ext>
          </c:extLst>
        </c:ser>
        <c:ser>
          <c:idx val="1"/>
          <c:order val="1"/>
          <c:tx>
            <c:strRef>
              <c:f>Calcs!$E$70</c:f>
              <c:strCache>
                <c:ptCount val="1"/>
                <c:pt idx="0">
                  <c:v>Year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Calcs!$C$71</c:f>
              <c:strCache>
                <c:ptCount val="1"/>
                <c:pt idx="0">
                  <c:v>Cumulative Cash Flow</c:v>
                </c:pt>
              </c:strCache>
            </c:strRef>
          </c:cat>
          <c:val>
            <c:numRef>
              <c:f>Calcs!$E$71</c:f>
              <c:numCache>
                <c:formatCode>"$"#,##0_);\("$"#,##0\)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DA-4882-9637-C8DC234FCF18}"/>
            </c:ext>
          </c:extLst>
        </c:ser>
        <c:ser>
          <c:idx val="2"/>
          <c:order val="2"/>
          <c:tx>
            <c:strRef>
              <c:f>Calcs!$F$70</c:f>
              <c:strCache>
                <c:ptCount val="1"/>
                <c:pt idx="0">
                  <c:v>Year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Calcs!$C$71</c:f>
              <c:strCache>
                <c:ptCount val="1"/>
                <c:pt idx="0">
                  <c:v>Cumulative Cash Flow</c:v>
                </c:pt>
              </c:strCache>
            </c:strRef>
          </c:cat>
          <c:val>
            <c:numRef>
              <c:f>Calcs!$F$71</c:f>
              <c:numCache>
                <c:formatCode>"$"#,##0_);\("$"#,##0\)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DA-4882-9637-C8DC234FCF18}"/>
            </c:ext>
          </c:extLst>
        </c:ser>
        <c:ser>
          <c:idx val="3"/>
          <c:order val="3"/>
          <c:tx>
            <c:strRef>
              <c:f>Calcs!$G$70</c:f>
              <c:strCache>
                <c:ptCount val="1"/>
                <c:pt idx="0">
                  <c:v>Year 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Calcs!$C$71</c:f>
              <c:strCache>
                <c:ptCount val="1"/>
                <c:pt idx="0">
                  <c:v>Cumulative Cash Flow</c:v>
                </c:pt>
              </c:strCache>
            </c:strRef>
          </c:cat>
          <c:val>
            <c:numRef>
              <c:f>Calcs!$G$71</c:f>
              <c:numCache>
                <c:formatCode>"$"#,##0_);\("$"#,##0\)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DA-4882-9637-C8DC234FCF18}"/>
            </c:ext>
          </c:extLst>
        </c:ser>
        <c:ser>
          <c:idx val="4"/>
          <c:order val="4"/>
          <c:tx>
            <c:strRef>
              <c:f>Calcs!$H$70</c:f>
              <c:strCache>
                <c:ptCount val="1"/>
                <c:pt idx="0">
                  <c:v>Year 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Calcs!$C$71</c:f>
              <c:strCache>
                <c:ptCount val="1"/>
                <c:pt idx="0">
                  <c:v>Cumulative Cash Flow</c:v>
                </c:pt>
              </c:strCache>
            </c:strRef>
          </c:cat>
          <c:val>
            <c:numRef>
              <c:f>Calcs!$H$71</c:f>
              <c:numCache>
                <c:formatCode>"$"#,##0_);\("$"#,##0\)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DA-4882-9637-C8DC234FC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8998352"/>
        <c:axId val="448999336"/>
      </c:barChart>
      <c:catAx>
        <c:axId val="4489983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48999336"/>
        <c:crosses val="autoZero"/>
        <c:auto val="1"/>
        <c:lblAlgn val="ctr"/>
        <c:lblOffset val="100"/>
        <c:noMultiLvlLbl val="0"/>
      </c:catAx>
      <c:valAx>
        <c:axId val="448999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venir Next LT Pro" panose="020B0504020202020204" pitchFamily="34" charset="0"/>
                <a:ea typeface="+mn-ea"/>
                <a:cs typeface="+mn-cs"/>
              </a:defRPr>
            </a:pPr>
            <a:endParaRPr lang="en-US"/>
          </a:p>
        </c:txPr>
        <c:crossAx val="44899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venir Next LT Pro" panose="020B05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'Summary (Example Data)'!$D$23</c:f>
              <c:strCache>
                <c:ptCount val="1"/>
                <c:pt idx="0">
                  <c:v>Total Costs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'Summary (Example Data)'!$B$24:$C$28</c:f>
              <c:multiLvlStrCache>
                <c:ptCount val="5"/>
                <c:lvl/>
                <c:lvl>
                  <c:pt idx="0">
                    <c:v>Year 1</c:v>
                  </c:pt>
                  <c:pt idx="1">
                    <c:v>Year 2</c:v>
                  </c:pt>
                  <c:pt idx="2">
                    <c:v>Year 3</c:v>
                  </c:pt>
                  <c:pt idx="3">
                    <c:v>Year 4</c:v>
                  </c:pt>
                  <c:pt idx="4">
                    <c:v>Year 5</c:v>
                  </c:pt>
                </c:lvl>
              </c:multiLvlStrCache>
            </c:multiLvlStrRef>
          </c:cat>
          <c:val>
            <c:numRef>
              <c:f>'Summary (Example Data)'!$D$24:$D$28</c:f>
              <c:numCache>
                <c:formatCode>"$"#,##0_);\("$"#,##0\)</c:formatCode>
                <c:ptCount val="5"/>
                <c:pt idx="0">
                  <c:v>23700000</c:v>
                </c:pt>
                <c:pt idx="1">
                  <c:v>4000000.0000000014</c:v>
                </c:pt>
                <c:pt idx="2">
                  <c:v>4000000.0000000014</c:v>
                </c:pt>
                <c:pt idx="3">
                  <c:v>4000000.0000000014</c:v>
                </c:pt>
                <c:pt idx="4">
                  <c:v>4000000.0000000014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DA-410C-8A2E-91D43B054A71}"/>
            </c:ext>
          </c:extLst>
        </c:ser>
        <c:ser>
          <c:idx val="1"/>
          <c:order val="1"/>
          <c:tx>
            <c:strRef>
              <c:f>'Summary (Example Data)'!$E$23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'Summary (Example Data)'!$B$24:$C$28</c:f>
              <c:multiLvlStrCache>
                <c:ptCount val="5"/>
                <c:lvl/>
                <c:lvl>
                  <c:pt idx="0">
                    <c:v>Year 1</c:v>
                  </c:pt>
                  <c:pt idx="1">
                    <c:v>Year 2</c:v>
                  </c:pt>
                  <c:pt idx="2">
                    <c:v>Year 3</c:v>
                  </c:pt>
                  <c:pt idx="3">
                    <c:v>Year 4</c:v>
                  </c:pt>
                  <c:pt idx="4">
                    <c:v>Year 5</c:v>
                  </c:pt>
                </c:lvl>
              </c:multiLvlStrCache>
            </c:multiLvlStrRef>
          </c:cat>
          <c:val>
            <c:numRef>
              <c:f>'Summary (Example Data)'!$E$24:$E$28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0EDA-410C-8A2E-91D43B054A71}"/>
            </c:ext>
          </c:extLst>
        </c:ser>
        <c:ser>
          <c:idx val="2"/>
          <c:order val="2"/>
          <c:tx>
            <c:strRef>
              <c:f>'Summary (Example Data)'!$F$23</c:f>
              <c:strCache>
                <c:ptCount val="1"/>
                <c:pt idx="0">
                  <c:v>Total Benefits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'Summary (Example Data)'!$B$24:$C$28</c:f>
              <c:multiLvlStrCache>
                <c:ptCount val="5"/>
                <c:lvl/>
                <c:lvl>
                  <c:pt idx="0">
                    <c:v>Year 1</c:v>
                  </c:pt>
                  <c:pt idx="1">
                    <c:v>Year 2</c:v>
                  </c:pt>
                  <c:pt idx="2">
                    <c:v>Year 3</c:v>
                  </c:pt>
                  <c:pt idx="3">
                    <c:v>Year 4</c:v>
                  </c:pt>
                  <c:pt idx="4">
                    <c:v>Year 5</c:v>
                  </c:pt>
                </c:lvl>
              </c:multiLvlStrCache>
            </c:multiLvlStrRef>
          </c:cat>
          <c:val>
            <c:numRef>
              <c:f>'Summary (Example Data)'!$F$24:$F$28</c:f>
              <c:numCache>
                <c:formatCode>"$"#,##0_);\("$"#,##0\)</c:formatCode>
                <c:ptCount val="5"/>
                <c:pt idx="0">
                  <c:v>8000000.0000000028</c:v>
                </c:pt>
                <c:pt idx="1">
                  <c:v>12999999.999999998</c:v>
                </c:pt>
                <c:pt idx="2">
                  <c:v>8000000.0000000028</c:v>
                </c:pt>
                <c:pt idx="3">
                  <c:v>8000000.0000000028</c:v>
                </c:pt>
                <c:pt idx="4">
                  <c:v>8000000.0000000028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DA-410C-8A2E-91D43B054A71}"/>
            </c:ext>
          </c:extLst>
        </c:ser>
        <c:ser>
          <c:idx val="3"/>
          <c:order val="3"/>
          <c:tx>
            <c:strRef>
              <c:f>'Summary (Example Data)'!$G$23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'Summary (Example Data)'!$B$24:$C$28</c:f>
              <c:multiLvlStrCache>
                <c:ptCount val="5"/>
                <c:lvl/>
                <c:lvl>
                  <c:pt idx="0">
                    <c:v>Year 1</c:v>
                  </c:pt>
                  <c:pt idx="1">
                    <c:v>Year 2</c:v>
                  </c:pt>
                  <c:pt idx="2">
                    <c:v>Year 3</c:v>
                  </c:pt>
                  <c:pt idx="3">
                    <c:v>Year 4</c:v>
                  </c:pt>
                  <c:pt idx="4">
                    <c:v>Year 5</c:v>
                  </c:pt>
                </c:lvl>
              </c:multiLvlStrCache>
            </c:multiLvlStrRef>
          </c:cat>
          <c:val>
            <c:numRef>
              <c:f>'Summary (Example Data)'!$G$24:$G$28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3-0EDA-410C-8A2E-91D43B054A71}"/>
            </c:ext>
          </c:extLst>
        </c:ser>
        <c:ser>
          <c:idx val="4"/>
          <c:order val="4"/>
          <c:tx>
            <c:strRef>
              <c:f>'Summary (Example Data)'!$H$23</c:f>
              <c:strCache>
                <c:ptCount val="1"/>
                <c:pt idx="0">
                  <c:v>Net Benefit (Cost)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'Summary (Example Data)'!$B$24:$C$28</c:f>
              <c:multiLvlStrCache>
                <c:ptCount val="5"/>
                <c:lvl/>
                <c:lvl>
                  <c:pt idx="0">
                    <c:v>Year 1</c:v>
                  </c:pt>
                  <c:pt idx="1">
                    <c:v>Year 2</c:v>
                  </c:pt>
                  <c:pt idx="2">
                    <c:v>Year 3</c:v>
                  </c:pt>
                  <c:pt idx="3">
                    <c:v>Year 4</c:v>
                  </c:pt>
                  <c:pt idx="4">
                    <c:v>Year 5</c:v>
                  </c:pt>
                </c:lvl>
              </c:multiLvlStrCache>
            </c:multiLvlStrRef>
          </c:cat>
          <c:val>
            <c:numRef>
              <c:f>'Summary (Example Data)'!$H$24:$H$28</c:f>
              <c:numCache>
                <c:formatCode>"$"#,##0_);\("$"#,##0\)</c:formatCode>
                <c:ptCount val="5"/>
                <c:pt idx="0">
                  <c:v>-15699999.999999996</c:v>
                </c:pt>
                <c:pt idx="1">
                  <c:v>8999999.9999999963</c:v>
                </c:pt>
                <c:pt idx="2">
                  <c:v>4000000.0000000014</c:v>
                </c:pt>
                <c:pt idx="3">
                  <c:v>4000000.0000000014</c:v>
                </c:pt>
                <c:pt idx="4">
                  <c:v>4000000.0000000014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DA-410C-8A2E-91D43B054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8998352"/>
        <c:axId val="448999336"/>
      </c:barChart>
      <c:catAx>
        <c:axId val="44899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venir Next LT Pro" panose="020B0504020202020204" pitchFamily="34" charset="0"/>
                <a:ea typeface="+mn-ea"/>
                <a:cs typeface="+mn-cs"/>
              </a:defRPr>
            </a:pPr>
            <a:endParaRPr lang="en-US"/>
          </a:p>
        </c:txPr>
        <c:crossAx val="448999336"/>
        <c:crosses val="autoZero"/>
        <c:auto val="1"/>
        <c:lblAlgn val="ctr"/>
        <c:lblOffset val="100"/>
        <c:noMultiLvlLbl val="0"/>
      </c:catAx>
      <c:valAx>
        <c:axId val="448999336"/>
        <c:scaling>
          <c:orientation val="minMax"/>
        </c:scaling>
        <c:delete val="0"/>
        <c:axPos val="l"/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venir Next LT Pro" panose="020B0504020202020204" pitchFamily="34" charset="0"/>
                <a:ea typeface="+mn-ea"/>
                <a:cs typeface="+mn-cs"/>
              </a:defRPr>
            </a:pPr>
            <a:endParaRPr lang="en-US"/>
          </a:p>
        </c:txPr>
        <c:crossAx val="44899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venir Next LT Pro" panose="020B05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'Calcs (Example Data)'!$D$70</c:f>
              <c:strCache>
                <c:ptCount val="1"/>
                <c:pt idx="0">
                  <c:v>Year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'Calcs (Example Data)'!$C$71</c:f>
              <c:strCache>
                <c:ptCount val="1"/>
                <c:pt idx="0">
                  <c:v>Cumulative Cash Flow</c:v>
                </c:pt>
              </c:strCache>
            </c:strRef>
          </c:cat>
          <c:val>
            <c:numRef>
              <c:f>'Calcs (Example Data)'!$D$71</c:f>
              <c:numCache>
                <c:formatCode>"$"#,##0_);\("$"#,##0\)</c:formatCode>
                <c:ptCount val="1"/>
                <c:pt idx="0">
                  <c:v>-15700000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9-4C64-B775-699F8C9125A3}"/>
            </c:ext>
          </c:extLst>
        </c:ser>
        <c:ser>
          <c:idx val="1"/>
          <c:order val="1"/>
          <c:tx>
            <c:strRef>
              <c:f>'Calcs (Example Data)'!$E$70</c:f>
              <c:strCache>
                <c:ptCount val="1"/>
                <c:pt idx="0">
                  <c:v>Year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'Calcs (Example Data)'!$C$71</c:f>
              <c:strCache>
                <c:ptCount val="1"/>
                <c:pt idx="0">
                  <c:v>Cumulative Cash Flow</c:v>
                </c:pt>
              </c:strCache>
            </c:strRef>
          </c:cat>
          <c:val>
            <c:numRef>
              <c:f>'Calcs (Example Data)'!$E$71</c:f>
              <c:numCache>
                <c:formatCode>"$"#,##0_);\("$"#,##0\)</c:formatCode>
                <c:ptCount val="1"/>
                <c:pt idx="0">
                  <c:v>-6700000.0000000093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D9-4C64-B775-699F8C9125A3}"/>
            </c:ext>
          </c:extLst>
        </c:ser>
        <c:ser>
          <c:idx val="2"/>
          <c:order val="2"/>
          <c:tx>
            <c:strRef>
              <c:f>'Calcs (Example Data)'!$F$70</c:f>
              <c:strCache>
                <c:ptCount val="1"/>
                <c:pt idx="0">
                  <c:v>Year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'Calcs (Example Data)'!$C$71</c:f>
              <c:strCache>
                <c:ptCount val="1"/>
                <c:pt idx="0">
                  <c:v>Cumulative Cash Flow</c:v>
                </c:pt>
              </c:strCache>
            </c:strRef>
          </c:cat>
          <c:val>
            <c:numRef>
              <c:f>'Calcs (Example Data)'!$F$71</c:f>
              <c:numCache>
                <c:formatCode>"$"#,##0_);\("$"#,##0\)</c:formatCode>
                <c:ptCount val="1"/>
                <c:pt idx="0">
                  <c:v>-2700000.0000000033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D9-4C64-B775-699F8C9125A3}"/>
            </c:ext>
          </c:extLst>
        </c:ser>
        <c:ser>
          <c:idx val="3"/>
          <c:order val="3"/>
          <c:tx>
            <c:strRef>
              <c:f>'Calcs (Example Data)'!$G$70</c:f>
              <c:strCache>
                <c:ptCount val="1"/>
                <c:pt idx="0">
                  <c:v>Year 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'Calcs (Example Data)'!$C$71</c:f>
              <c:strCache>
                <c:ptCount val="1"/>
                <c:pt idx="0">
                  <c:v>Cumulative Cash Flow</c:v>
                </c:pt>
              </c:strCache>
            </c:strRef>
          </c:cat>
          <c:val>
            <c:numRef>
              <c:f>'Calcs (Example Data)'!$G$71</c:f>
              <c:numCache>
                <c:formatCode>"$"#,##0_);\("$"#,##0\)</c:formatCode>
                <c:ptCount val="1"/>
                <c:pt idx="0">
                  <c:v>1300000.0000000028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D9-4C64-B775-699F8C9125A3}"/>
            </c:ext>
          </c:extLst>
        </c:ser>
        <c:ser>
          <c:idx val="4"/>
          <c:order val="4"/>
          <c:tx>
            <c:strRef>
              <c:f>'Calcs (Example Data)'!$H$70</c:f>
              <c:strCache>
                <c:ptCount val="1"/>
                <c:pt idx="0">
                  <c:v>Year 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'Calcs (Example Data)'!$C$71</c:f>
              <c:strCache>
                <c:ptCount val="1"/>
                <c:pt idx="0">
                  <c:v>Cumulative Cash Flow</c:v>
                </c:pt>
              </c:strCache>
            </c:strRef>
          </c:cat>
          <c:val>
            <c:numRef>
              <c:f>'Calcs (Example Data)'!$H$71</c:f>
              <c:numCache>
                <c:formatCode>"$"#,##0_);\("$"#,##0\)</c:formatCode>
                <c:ptCount val="1"/>
                <c:pt idx="0">
                  <c:v>5300000.0000000093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D9-4C64-B775-699F8C9125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8998352"/>
        <c:axId val="448999336"/>
      </c:barChart>
      <c:catAx>
        <c:axId val="4489983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48999336"/>
        <c:crosses val="autoZero"/>
        <c:auto val="1"/>
        <c:lblAlgn val="ctr"/>
        <c:lblOffset val="100"/>
        <c:noMultiLvlLbl val="0"/>
      </c:catAx>
      <c:valAx>
        <c:axId val="448999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venir Next LT Pro" panose="020B0504020202020204" pitchFamily="34" charset="0"/>
                <a:ea typeface="+mn-ea"/>
                <a:cs typeface="+mn-cs"/>
              </a:defRPr>
            </a:pPr>
            <a:endParaRPr lang="en-US"/>
          </a:p>
        </c:txPr>
        <c:crossAx val="44899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venir Next LT Pro" panose="020B05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3</xdr:col>
      <xdr:colOff>409575</xdr:colOff>
      <xdr:row>3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EC747B-53AB-260A-610F-0313403542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00" b="17500"/>
        <a:stretch/>
      </xdr:blipFill>
      <xdr:spPr>
        <a:xfrm>
          <a:off x="66675" y="104775"/>
          <a:ext cx="1714500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265430</xdr:colOff>
      <xdr:row>31</xdr:row>
      <xdr:rowOff>22860</xdr:rowOff>
    </xdr:from>
    <xdr:to>
      <xdr:col>4</xdr:col>
      <xdr:colOff>189230</xdr:colOff>
      <xdr:row>47</xdr:row>
      <xdr:rowOff>83820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CA935A0-67CF-A9CF-8BED-04AC018AF2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31</xdr:row>
      <xdr:rowOff>0</xdr:rowOff>
    </xdr:from>
    <xdr:to>
      <xdr:col>9</xdr:col>
      <xdr:colOff>2049780</xdr:colOff>
      <xdr:row>47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006664-AB6E-484B-A78C-1AD60ADB0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123825</xdr:colOff>
      <xdr:row>0</xdr:row>
      <xdr:rowOff>47625</xdr:rowOff>
    </xdr:from>
    <xdr:to>
      <xdr:col>1</xdr:col>
      <xdr:colOff>1562100</xdr:colOff>
      <xdr:row>2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9CA339-41A8-4826-9F1D-3EB917D947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00" b="17500"/>
        <a:stretch/>
      </xdr:blipFill>
      <xdr:spPr>
        <a:xfrm>
          <a:off x="123825" y="47625"/>
          <a:ext cx="1714500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2</xdr:col>
      <xdr:colOff>831850</xdr:colOff>
      <xdr:row>6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96A2FB4E-A1F1-988F-F670-4C5C4FCBA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4775"/>
          <a:ext cx="2022475" cy="1323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278130</xdr:colOff>
      <xdr:row>31</xdr:row>
      <xdr:rowOff>22860</xdr:rowOff>
    </xdr:from>
    <xdr:to>
      <xdr:col>4</xdr:col>
      <xdr:colOff>201930</xdr:colOff>
      <xdr:row>47</xdr:row>
      <xdr:rowOff>83820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F49032-4308-4C60-8DBC-BD3DBFCEE0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31</xdr:row>
      <xdr:rowOff>0</xdr:rowOff>
    </xdr:from>
    <xdr:to>
      <xdr:col>9</xdr:col>
      <xdr:colOff>2049780</xdr:colOff>
      <xdr:row>47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15D4BFA-6857-46F3-BF68-554176DE80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85725</xdr:colOff>
      <xdr:row>0</xdr:row>
      <xdr:rowOff>38100</xdr:rowOff>
    </xdr:from>
    <xdr:to>
      <xdr:col>1</xdr:col>
      <xdr:colOff>1593850</xdr:colOff>
      <xdr:row>2</xdr:row>
      <xdr:rowOff>73025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431B395B-018F-474E-850C-6772E2829B1D}"/>
            </a:ext>
            <a:ext uri="{147F2762-F138-4A5C-976F-8EAC2B608ADB}">
              <a16:predDERef xmlns:a16="http://schemas.microsoft.com/office/drawing/2014/main" pred="{015D4BFA-6857-46F3-BF68-554176DE8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" y="38100"/>
          <a:ext cx="1784350" cy="7016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133350</xdr:rowOff>
    </xdr:from>
    <xdr:to>
      <xdr:col>2</xdr:col>
      <xdr:colOff>908050</xdr:colOff>
      <xdr:row>6</xdr:row>
      <xdr:rowOff>28575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8D934D3-AE04-4095-B194-AC81F380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33350"/>
          <a:ext cx="202247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1747E-4174-4BCC-A6F4-A6C6A8D9CDA5}">
  <sheetPr>
    <pageSetUpPr fitToPage="1"/>
  </sheetPr>
  <dimension ref="B5:D26"/>
  <sheetViews>
    <sheetView showGridLines="0" workbookViewId="0">
      <selection activeCell="K11" sqref="K11"/>
    </sheetView>
  </sheetViews>
  <sheetFormatPr defaultColWidth="8.85546875" defaultRowHeight="18.75"/>
  <cols>
    <col min="1" max="1" width="8.85546875" style="34"/>
    <col min="2" max="2" width="6.28515625" style="34" customWidth="1"/>
    <col min="3" max="3" width="5.42578125" style="34" customWidth="1"/>
    <col min="4" max="16384" width="8.85546875" style="34"/>
  </cols>
  <sheetData>
    <row r="5" spans="2:4">
      <c r="B5" s="36" t="s">
        <v>0</v>
      </c>
    </row>
    <row r="6" spans="2:4">
      <c r="B6" s="36" t="s">
        <v>1</v>
      </c>
    </row>
    <row r="7" spans="2:4" ht="9.9499999999999993" customHeight="1"/>
    <row r="8" spans="2:4" ht="27.75" customHeight="1">
      <c r="B8" s="34" t="s">
        <v>2</v>
      </c>
    </row>
    <row r="9" spans="2:4" ht="27.75" customHeight="1">
      <c r="B9" s="34" t="s">
        <v>3</v>
      </c>
    </row>
    <row r="10" spans="2:4" ht="27.75" customHeight="1">
      <c r="B10" s="34" t="s">
        <v>4</v>
      </c>
    </row>
    <row r="11" spans="2:4" ht="27.75" customHeight="1">
      <c r="B11" s="34" t="s">
        <v>5</v>
      </c>
    </row>
    <row r="12" spans="2:4" ht="27.75" customHeight="1">
      <c r="B12" s="34" t="s">
        <v>6</v>
      </c>
    </row>
    <row r="13" spans="2:4" ht="27.75" customHeight="1">
      <c r="B13" s="34" t="s">
        <v>7</v>
      </c>
    </row>
    <row r="14" spans="2:4" ht="27.75" customHeight="1">
      <c r="B14" s="34" t="s">
        <v>8</v>
      </c>
    </row>
    <row r="15" spans="2:4" ht="27.75" customHeight="1">
      <c r="D15" s="34" t="s">
        <v>9</v>
      </c>
    </row>
    <row r="16" spans="2:4" ht="27.75" customHeight="1">
      <c r="D16" s="34" t="s">
        <v>10</v>
      </c>
    </row>
    <row r="17" spans="2:4" ht="27.75" customHeight="1">
      <c r="D17" s="91" t="s">
        <v>11</v>
      </c>
    </row>
    <row r="18" spans="2:4" ht="27.75" customHeight="1">
      <c r="B18" s="34" t="s">
        <v>12</v>
      </c>
    </row>
    <row r="19" spans="2:4" ht="27.75" customHeight="1">
      <c r="D19" s="34" t="s">
        <v>13</v>
      </c>
    </row>
    <row r="20" spans="2:4" ht="27.75" customHeight="1">
      <c r="D20" s="34" t="s">
        <v>14</v>
      </c>
    </row>
    <row r="21" spans="2:4" ht="27.75" customHeight="1">
      <c r="D21" s="34" t="s">
        <v>15</v>
      </c>
    </row>
    <row r="22" spans="2:4" ht="27.75" customHeight="1">
      <c r="D22" s="34" t="s">
        <v>16</v>
      </c>
    </row>
    <row r="23" spans="2:4" ht="27.75" customHeight="1">
      <c r="D23" s="34" t="s">
        <v>17</v>
      </c>
    </row>
    <row r="24" spans="2:4" ht="27.75" customHeight="1">
      <c r="D24" s="34" t="s">
        <v>18</v>
      </c>
    </row>
    <row r="25" spans="2:4" ht="27.75" customHeight="1"/>
    <row r="26" spans="2:4" ht="27.75" customHeight="1"/>
  </sheetData>
  <pageMargins left="0.7" right="0.7" top="0.75" bottom="0.75" header="0.3" footer="0.3"/>
  <pageSetup scale="70" orientation="landscape" r:id="rId1"/>
  <headerFooter>
    <oddFooter>&amp;CTechnology business case template by UDig. Learn more about our technology consulting services at www.udig.com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14437-A403-4A26-81B5-406B7210C9D0}">
  <sheetPr>
    <pageSetUpPr fitToPage="1"/>
  </sheetPr>
  <dimension ref="B2:J31"/>
  <sheetViews>
    <sheetView showGridLines="0" tabSelected="1" topLeftCell="A13" zoomScaleNormal="100" zoomScaleSheetLayoutView="100" workbookViewId="0">
      <selection activeCell="B26" sqref="B26"/>
    </sheetView>
  </sheetViews>
  <sheetFormatPr defaultColWidth="8.85546875" defaultRowHeight="12.75"/>
  <cols>
    <col min="1" max="1" width="4.140625" style="1" customWidth="1"/>
    <col min="2" max="2" width="30.85546875" style="1" customWidth="1"/>
    <col min="3" max="3" width="2.140625" style="1" customWidth="1"/>
    <col min="4" max="4" width="30.85546875" style="1" customWidth="1"/>
    <col min="5" max="5" width="3.140625" style="1" customWidth="1"/>
    <col min="6" max="6" width="30.85546875" style="1" customWidth="1"/>
    <col min="7" max="7" width="3.140625" style="1" customWidth="1"/>
    <col min="8" max="8" width="30.85546875" style="1" customWidth="1"/>
    <col min="9" max="9" width="2.85546875" style="1" customWidth="1"/>
    <col min="10" max="10" width="30.85546875" style="1" customWidth="1"/>
    <col min="11" max="16384" width="8.85546875" style="1"/>
  </cols>
  <sheetData>
    <row r="2" spans="2:10" ht="39.950000000000003" customHeight="1">
      <c r="B2" s="2"/>
    </row>
    <row r="4" spans="2:10" ht="21" customHeight="1">
      <c r="B4" s="93" t="s">
        <v>19</v>
      </c>
      <c r="C4" s="93"/>
      <c r="D4" s="93"/>
      <c r="F4" s="93" t="s">
        <v>20</v>
      </c>
      <c r="G4" s="93"/>
      <c r="H4" s="93"/>
      <c r="I4" s="93"/>
      <c r="J4" s="93"/>
    </row>
    <row r="5" spans="2:10" ht="21" customHeight="1"/>
    <row r="6" spans="2:10" ht="15.75">
      <c r="B6" s="95" t="s">
        <v>21</v>
      </c>
      <c r="C6" s="95"/>
      <c r="D6" s="95"/>
      <c r="F6" s="39">
        <f>SUM('Data Input'!G34,'Data Input'!J49)</f>
        <v>0</v>
      </c>
      <c r="G6"/>
      <c r="H6" s="39">
        <f>SUM('Data Input'!G64,'Data Input'!J79)</f>
        <v>0</v>
      </c>
      <c r="I6"/>
      <c r="J6" s="39">
        <f>H6-F6</f>
        <v>0</v>
      </c>
    </row>
    <row r="7" spans="2:10" ht="15.75">
      <c r="B7" s="95"/>
      <c r="C7" s="95"/>
      <c r="D7" s="95"/>
      <c r="F7" s="40" t="s">
        <v>22</v>
      </c>
      <c r="G7" s="40"/>
      <c r="H7" s="40" t="s">
        <v>23</v>
      </c>
      <c r="I7" s="40"/>
      <c r="J7" s="40" t="s">
        <v>24</v>
      </c>
    </row>
    <row r="8" spans="2:10" ht="15.75">
      <c r="B8" s="95"/>
      <c r="C8" s="95"/>
      <c r="D8" s="95"/>
      <c r="F8" s="41"/>
      <c r="G8" s="41"/>
      <c r="H8" s="41"/>
      <c r="I8" s="41"/>
      <c r="J8" s="41"/>
    </row>
    <row r="9" spans="2:10" ht="15.75">
      <c r="B9" s="95"/>
      <c r="C9" s="95"/>
      <c r="D9" s="95"/>
      <c r="F9" s="39">
        <f>Calcs!BM55</f>
        <v>0</v>
      </c>
      <c r="G9" s="41"/>
      <c r="H9" s="42">
        <f>IFERROR(Calcs!D60,0)</f>
        <v>0</v>
      </c>
      <c r="I9" s="41"/>
      <c r="J9" s="41" t="str">
        <f>HLOOKUP(1,Calcs!D6:BK8,3)</f>
        <v>Month 60</v>
      </c>
    </row>
    <row r="10" spans="2:10" ht="15.75">
      <c r="B10" s="95"/>
      <c r="C10" s="95"/>
      <c r="D10" s="95"/>
      <c r="F10" s="40" t="s">
        <v>25</v>
      </c>
      <c r="G10" s="40"/>
      <c r="H10" s="40" t="s">
        <v>26</v>
      </c>
      <c r="I10" s="40"/>
      <c r="J10" s="40" t="s">
        <v>27</v>
      </c>
    </row>
    <row r="12" spans="2:10" ht="18.75">
      <c r="B12" s="94" t="s">
        <v>28</v>
      </c>
      <c r="C12" s="94"/>
      <c r="D12" s="94"/>
      <c r="E12" s="94"/>
      <c r="F12" s="94"/>
      <c r="G12" s="94"/>
      <c r="H12" s="94"/>
      <c r="I12" s="94"/>
      <c r="J12" s="94"/>
    </row>
    <row r="14" spans="2:10">
      <c r="B14" s="12">
        <f>'Data Input'!B83</f>
        <v>0</v>
      </c>
      <c r="C14" s="12"/>
      <c r="D14" s="12">
        <f>'Data Input'!E83</f>
        <v>0</v>
      </c>
      <c r="E14" s="12"/>
      <c r="F14" s="12">
        <f>'Data Input'!H83</f>
        <v>0</v>
      </c>
      <c r="G14" s="12"/>
      <c r="H14" s="12">
        <f>'Data Input'!K83</f>
        <v>0</v>
      </c>
      <c r="I14" s="12"/>
      <c r="J14" s="12">
        <f>'Data Input'!N83</f>
        <v>0</v>
      </c>
    </row>
    <row r="15" spans="2:10">
      <c r="B15" s="1">
        <f>'Data Input'!B84</f>
        <v>0</v>
      </c>
      <c r="D15" s="1">
        <f>'Data Input'!E84</f>
        <v>0</v>
      </c>
      <c r="F15" s="1">
        <f>'Data Input'!H84</f>
        <v>0</v>
      </c>
      <c r="H15" s="1">
        <f>'Data Input'!K84</f>
        <v>0</v>
      </c>
      <c r="J15" s="1">
        <f>'Data Input'!N84</f>
        <v>0</v>
      </c>
    </row>
    <row r="16" spans="2:10">
      <c r="B16" s="1">
        <f>'Data Input'!B85</f>
        <v>0</v>
      </c>
      <c r="D16" s="1">
        <f>'Data Input'!E85</f>
        <v>0</v>
      </c>
      <c r="F16" s="1">
        <f>'Data Input'!H85</f>
        <v>0</v>
      </c>
      <c r="H16" s="1">
        <f>'Data Input'!K85</f>
        <v>0</v>
      </c>
      <c r="J16" s="1">
        <f>'Data Input'!N85</f>
        <v>0</v>
      </c>
    </row>
    <row r="17" spans="2:10">
      <c r="B17" s="1">
        <f>'Data Input'!B86</f>
        <v>0</v>
      </c>
      <c r="D17" s="1">
        <f>'Data Input'!E86</f>
        <v>0</v>
      </c>
      <c r="F17" s="1">
        <f>'Data Input'!H86</f>
        <v>0</v>
      </c>
      <c r="H17" s="1">
        <f>'Data Input'!K86</f>
        <v>0</v>
      </c>
      <c r="J17" s="1">
        <f>'Data Input'!N86</f>
        <v>0</v>
      </c>
    </row>
    <row r="18" spans="2:10">
      <c r="B18" s="1">
        <f>'Data Input'!B87</f>
        <v>0</v>
      </c>
      <c r="D18" s="1">
        <f>'Data Input'!E87</f>
        <v>0</v>
      </c>
      <c r="F18" s="1">
        <f>'Data Input'!H87</f>
        <v>0</v>
      </c>
      <c r="H18" s="1">
        <f>'Data Input'!K87</f>
        <v>0</v>
      </c>
      <c r="J18" s="1">
        <f>'Data Input'!N87</f>
        <v>0</v>
      </c>
    </row>
    <row r="19" spans="2:10">
      <c r="B19" s="1">
        <f>'Data Input'!B88</f>
        <v>0</v>
      </c>
      <c r="D19" s="1">
        <f>'Data Input'!E88</f>
        <v>0</v>
      </c>
      <c r="F19" s="1">
        <f>'Data Input'!H88</f>
        <v>0</v>
      </c>
      <c r="H19" s="1">
        <f>'Data Input'!K88</f>
        <v>0</v>
      </c>
      <c r="J19" s="1">
        <f>'Data Input'!N88</f>
        <v>0</v>
      </c>
    </row>
    <row r="21" spans="2:10" ht="18.75">
      <c r="B21" s="94" t="s">
        <v>29</v>
      </c>
      <c r="C21" s="94"/>
      <c r="D21" s="94"/>
      <c r="E21" s="94"/>
      <c r="F21" s="94"/>
      <c r="G21" s="94"/>
      <c r="H21" s="94"/>
      <c r="I21" s="94"/>
      <c r="J21" s="94"/>
    </row>
    <row r="23" spans="2:10" ht="15">
      <c r="D23" s="37" t="s">
        <v>30</v>
      </c>
      <c r="F23" s="37" t="s">
        <v>31</v>
      </c>
      <c r="G23" s="38"/>
      <c r="H23" s="37" t="s">
        <v>32</v>
      </c>
      <c r="I23" s="38"/>
      <c r="J23" s="37" t="s">
        <v>33</v>
      </c>
    </row>
    <row r="24" spans="2:10">
      <c r="B24" t="s">
        <v>34</v>
      </c>
      <c r="C24"/>
      <c r="D24" s="16">
        <f>-SUMIF(Calcs!$D$5:$BK$5,1,Calcs!$D$66:$BK$66)</f>
        <v>0</v>
      </c>
      <c r="E24" s="15"/>
      <c r="F24" s="16">
        <f>SUMIF(Calcs!$D$5:$BK$5,1,Calcs!$D$65:$BK$65)</f>
        <v>0</v>
      </c>
      <c r="G24" s="15"/>
      <c r="H24" s="16">
        <f>F24-D24</f>
        <v>0</v>
      </c>
      <c r="I24" s="15"/>
      <c r="J24" s="16">
        <f>SUMIF(Calcs!$D$5:$BK$5,1,Calcs!$D$55:$BK$55)</f>
        <v>0</v>
      </c>
    </row>
    <row r="25" spans="2:10">
      <c r="B25" t="s">
        <v>35</v>
      </c>
      <c r="C25"/>
      <c r="D25" s="16">
        <f>-SUMIF(Calcs!$D$5:$BK$5,2,Calcs!$D$66:$BK$66)</f>
        <v>0</v>
      </c>
      <c r="E25" s="15"/>
      <c r="F25" s="16">
        <f>SUMIF(Calcs!$D$5:$BK$5,2,Calcs!$D$65:$BK$65)</f>
        <v>0</v>
      </c>
      <c r="G25" s="15"/>
      <c r="H25" s="16">
        <f t="shared" ref="H25:H29" si="0">F25-D25</f>
        <v>0</v>
      </c>
      <c r="I25" s="15"/>
      <c r="J25" s="16">
        <f>SUMIF(Calcs!$D$5:$BK$5,2,Calcs!$D$55:$BK$55)</f>
        <v>0</v>
      </c>
    </row>
    <row r="26" spans="2:10">
      <c r="B26" t="s">
        <v>36</v>
      </c>
      <c r="C26"/>
      <c r="D26" s="16">
        <f>-SUMIF(Calcs!$D$5:$BK$5,3,Calcs!$D$66:$BK$66)</f>
        <v>0</v>
      </c>
      <c r="E26" s="15"/>
      <c r="F26" s="16">
        <f>SUMIF(Calcs!$D$5:$BK$5,3,Calcs!$D$65:$BK$65)</f>
        <v>0</v>
      </c>
      <c r="G26" s="15"/>
      <c r="H26" s="16">
        <f t="shared" si="0"/>
        <v>0</v>
      </c>
      <c r="I26" s="15"/>
      <c r="J26" s="16">
        <f>SUMIF(Calcs!$D$5:$BK$5,3,Calcs!$D$55:$BK$55)</f>
        <v>0</v>
      </c>
    </row>
    <row r="27" spans="2:10">
      <c r="B27" t="s">
        <v>37</v>
      </c>
      <c r="C27"/>
      <c r="D27" s="16">
        <f>-SUMIF(Calcs!$D$5:$BK$5,4,Calcs!$D$66:$BK$66)</f>
        <v>0</v>
      </c>
      <c r="E27" s="15"/>
      <c r="F27" s="16">
        <f>SUMIF(Calcs!$D$5:$BK$5,4,Calcs!$D$65:$BK$65)</f>
        <v>0</v>
      </c>
      <c r="G27" s="15"/>
      <c r="H27" s="16">
        <f t="shared" si="0"/>
        <v>0</v>
      </c>
      <c r="I27" s="15"/>
      <c r="J27" s="16">
        <f>SUMIF(Calcs!$D$5:$BK$5,4,Calcs!$D$55:$BK$55)</f>
        <v>0</v>
      </c>
    </row>
    <row r="28" spans="2:10">
      <c r="B28" t="s">
        <v>38</v>
      </c>
      <c r="C28"/>
      <c r="D28" s="16">
        <f>-SUMIF(Calcs!$D$5:$BK$5,5,Calcs!$D$66:$BK$66)</f>
        <v>0</v>
      </c>
      <c r="E28" s="15"/>
      <c r="F28" s="16">
        <f>SUMIF(Calcs!$D$5:$BK$5,5,Calcs!$D$65:$BK$65)</f>
        <v>0</v>
      </c>
      <c r="G28" s="15"/>
      <c r="H28" s="16">
        <f t="shared" si="0"/>
        <v>0</v>
      </c>
      <c r="I28" s="15"/>
      <c r="J28" s="16">
        <f>SUMIF(Calcs!$D$5:$BK$5,5,Calcs!$D$55:$BK$55)</f>
        <v>0</v>
      </c>
    </row>
    <row r="29" spans="2:10">
      <c r="B29" s="29" t="s">
        <v>39</v>
      </c>
      <c r="C29"/>
      <c r="D29" s="43">
        <f>SUM(D24:D28)</f>
        <v>0</v>
      </c>
      <c r="E29" s="15"/>
      <c r="F29" s="43">
        <f>SUM(F24:F28)</f>
        <v>0</v>
      </c>
      <c r="G29" s="15"/>
      <c r="H29" s="43">
        <f t="shared" si="0"/>
        <v>0</v>
      </c>
      <c r="I29" s="15"/>
      <c r="J29" s="43">
        <f>SUM(J24:J28)</f>
        <v>0</v>
      </c>
    </row>
    <row r="31" spans="2:10" ht="18.75">
      <c r="B31" s="92" t="s">
        <v>40</v>
      </c>
      <c r="C31" s="92"/>
      <c r="D31" s="92"/>
      <c r="E31" s="92"/>
      <c r="F31" s="34"/>
      <c r="G31" s="92" t="s">
        <v>41</v>
      </c>
      <c r="H31" s="92"/>
      <c r="I31" s="92"/>
      <c r="J31" s="92"/>
    </row>
  </sheetData>
  <mergeCells count="7">
    <mergeCell ref="B31:E31"/>
    <mergeCell ref="G31:J31"/>
    <mergeCell ref="B4:D4"/>
    <mergeCell ref="F4:J4"/>
    <mergeCell ref="B12:J12"/>
    <mergeCell ref="B21:J21"/>
    <mergeCell ref="B6:D10"/>
  </mergeCells>
  <conditionalFormatting sqref="B14:J19">
    <cfRule type="expression" dxfId="5" priority="3">
      <formula>"""=0"""</formula>
    </cfRule>
  </conditionalFormatting>
  <conditionalFormatting sqref="B14:J14">
    <cfRule type="expression" dxfId="4" priority="2">
      <formula>B14=0</formula>
    </cfRule>
  </conditionalFormatting>
  <conditionalFormatting sqref="B15:J19">
    <cfRule type="expression" dxfId="3" priority="1">
      <formula>B15=0</formula>
    </cfRule>
  </conditionalFormatting>
  <pageMargins left="0.7" right="0.7" top="0.75" bottom="0.75" header="0.3" footer="0.3"/>
  <pageSetup scale="71" orientation="landscape" r:id="rId1"/>
  <headerFooter>
    <oddFooter>&amp;CTechnology business case template by UDig. Learn more about our technology consulting services at www.udig.com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CFD1E-ADF0-4855-A80C-9B4AC2AD9E38}">
  <sheetPr>
    <pageSetUpPr fitToPage="1"/>
  </sheetPr>
  <dimension ref="B2:BS88"/>
  <sheetViews>
    <sheetView showGridLines="0" topLeftCell="A58" zoomScaleNormal="100" workbookViewId="0">
      <selection activeCell="B73" sqref="B73"/>
    </sheetView>
  </sheetViews>
  <sheetFormatPr defaultColWidth="8.85546875" defaultRowHeight="12.75"/>
  <cols>
    <col min="1" max="1" width="4.140625" style="1" customWidth="1"/>
    <col min="2" max="71" width="15.85546875" style="1" customWidth="1"/>
    <col min="72" max="16384" width="8.85546875" style="1"/>
  </cols>
  <sheetData>
    <row r="2" spans="2:13" ht="39.950000000000003" customHeight="1">
      <c r="B2" s="2"/>
      <c r="D2" s="44" t="s">
        <v>42</v>
      </c>
      <c r="E2" s="23"/>
      <c r="F2" s="23"/>
      <c r="G2" s="23"/>
      <c r="H2" s="23"/>
      <c r="I2" s="23"/>
      <c r="J2" s="23"/>
    </row>
    <row r="3" spans="2:13" ht="15">
      <c r="D3" s="24" t="s">
        <v>43</v>
      </c>
      <c r="E3" s="25"/>
      <c r="F3" s="25"/>
      <c r="G3" s="25"/>
      <c r="H3" s="25"/>
      <c r="I3" s="25"/>
      <c r="J3" s="25"/>
      <c r="K3" s="25"/>
      <c r="L3" s="25"/>
      <c r="M3" s="25"/>
    </row>
    <row r="4" spans="2:13" ht="15">
      <c r="D4" s="24" t="s">
        <v>44</v>
      </c>
      <c r="E4" s="25"/>
      <c r="F4" s="25"/>
      <c r="G4" s="25"/>
      <c r="H4" s="25"/>
      <c r="I4" s="25"/>
      <c r="J4" s="25"/>
      <c r="K4" s="25"/>
      <c r="L4" s="25"/>
      <c r="M4" s="25"/>
    </row>
    <row r="5" spans="2:13" ht="15">
      <c r="D5" s="24" t="s">
        <v>45</v>
      </c>
      <c r="E5" s="25"/>
      <c r="F5" s="25"/>
      <c r="G5" s="25"/>
      <c r="H5" s="25"/>
      <c r="I5" s="25"/>
      <c r="J5" s="25"/>
      <c r="K5" s="25"/>
      <c r="L5" s="25"/>
      <c r="M5" s="25"/>
    </row>
    <row r="6" spans="2:13" ht="15">
      <c r="D6" s="24" t="s">
        <v>46</v>
      </c>
      <c r="E6" s="25"/>
      <c r="F6" s="25"/>
      <c r="G6" s="25"/>
      <c r="H6" s="25"/>
      <c r="I6" s="25"/>
      <c r="J6" s="25"/>
      <c r="K6" s="25"/>
      <c r="L6" s="25"/>
      <c r="M6" s="25"/>
    </row>
    <row r="7" spans="2:13" ht="15">
      <c r="D7" s="24" t="s">
        <v>47</v>
      </c>
      <c r="E7" s="25"/>
      <c r="F7" s="25"/>
      <c r="G7" s="25"/>
      <c r="H7" s="25"/>
      <c r="I7" s="25"/>
      <c r="J7" s="25"/>
      <c r="K7" s="25"/>
      <c r="L7" s="25"/>
      <c r="M7" s="25"/>
    </row>
    <row r="8" spans="2:13" ht="15">
      <c r="D8" s="35" t="s">
        <v>48</v>
      </c>
      <c r="E8" s="25"/>
      <c r="F8" s="25"/>
      <c r="G8" s="25"/>
      <c r="H8" s="25"/>
      <c r="I8" s="25"/>
      <c r="J8" s="25"/>
      <c r="K8" s="25"/>
      <c r="L8" s="25"/>
      <c r="M8" s="25"/>
    </row>
    <row r="9" spans="2:13" ht="15">
      <c r="D9" s="24" t="s">
        <v>49</v>
      </c>
      <c r="E9" s="25"/>
      <c r="F9" s="25"/>
      <c r="G9" s="25"/>
      <c r="H9" s="25"/>
      <c r="I9" s="25"/>
      <c r="J9" s="25"/>
      <c r="K9" s="25"/>
      <c r="L9" s="25"/>
      <c r="M9" s="25"/>
    </row>
    <row r="10" spans="2:13" ht="15">
      <c r="D10" s="24" t="s">
        <v>50</v>
      </c>
      <c r="E10" s="26"/>
      <c r="F10" s="25"/>
      <c r="G10" s="25"/>
      <c r="H10" s="25"/>
      <c r="I10" s="25"/>
      <c r="J10" s="25"/>
      <c r="K10" s="25"/>
      <c r="L10" s="25"/>
      <c r="M10" s="25"/>
    </row>
    <row r="11" spans="2:13" ht="15">
      <c r="D11" s="35" t="s">
        <v>51</v>
      </c>
      <c r="E11" s="26"/>
      <c r="F11" s="25"/>
      <c r="G11" s="25"/>
      <c r="H11" s="25"/>
      <c r="I11" s="25"/>
      <c r="J11" s="25"/>
      <c r="K11" s="25"/>
      <c r="L11" s="25"/>
      <c r="M11" s="25"/>
    </row>
    <row r="12" spans="2:13" ht="15">
      <c r="D12" s="35" t="s">
        <v>52</v>
      </c>
      <c r="E12" s="25"/>
      <c r="F12" s="25"/>
      <c r="G12" s="25"/>
      <c r="H12" s="25"/>
      <c r="I12" s="25"/>
      <c r="J12" s="25"/>
      <c r="K12" s="25"/>
      <c r="L12" s="25"/>
      <c r="M12" s="25"/>
    </row>
    <row r="13" spans="2:13" ht="15.75">
      <c r="D13" s="24" t="s">
        <v>53</v>
      </c>
      <c r="E13" s="22"/>
      <c r="F13" s="22"/>
      <c r="G13" s="22"/>
      <c r="H13" s="22"/>
      <c r="I13" s="22"/>
      <c r="J13" s="22"/>
    </row>
    <row r="16" spans="2:13" ht="21">
      <c r="B16" s="98" t="s">
        <v>54</v>
      </c>
      <c r="C16" s="98"/>
      <c r="D16" s="98"/>
      <c r="E16" s="98"/>
      <c r="F16" s="98"/>
      <c r="G16" s="98"/>
      <c r="H16" s="98"/>
      <c r="I16" s="98"/>
      <c r="J16" s="98"/>
    </row>
    <row r="17" spans="2:12" ht="4.3499999999999996" customHeight="1">
      <c r="B17" s="10"/>
      <c r="C17" s="10"/>
      <c r="D17" s="10"/>
      <c r="E17" s="10"/>
      <c r="F17" s="10"/>
      <c r="G17" s="10"/>
      <c r="H17" s="10"/>
      <c r="I17" s="10"/>
      <c r="J17" s="10"/>
    </row>
    <row r="18" spans="2:12" ht="15">
      <c r="B18" s="5"/>
      <c r="C18" s="3"/>
      <c r="D18" s="3"/>
      <c r="E18" s="3"/>
      <c r="F18" s="3"/>
      <c r="G18" s="96" t="s">
        <v>55</v>
      </c>
      <c r="H18" s="96"/>
      <c r="I18" s="96"/>
      <c r="J18" s="97"/>
    </row>
    <row r="19" spans="2:12" ht="15">
      <c r="B19" s="55" t="s">
        <v>56</v>
      </c>
      <c r="C19" s="56"/>
      <c r="D19" s="56"/>
      <c r="E19" s="56"/>
      <c r="F19" s="57">
        <v>0</v>
      </c>
      <c r="G19" s="58" t="s">
        <v>57</v>
      </c>
      <c r="H19" s="56"/>
      <c r="I19" s="56"/>
      <c r="J19" s="59"/>
    </row>
    <row r="20" spans="2:12">
      <c r="F20" s="13"/>
    </row>
    <row r="21" spans="2:12" ht="17.45" customHeight="1">
      <c r="B21" s="47" t="s">
        <v>58</v>
      </c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2:12" ht="3" customHeight="1">
      <c r="B22" s="9"/>
      <c r="C22" s="9"/>
      <c r="D22" s="9"/>
      <c r="E22" s="9"/>
      <c r="H22" s="9"/>
      <c r="I22" s="9"/>
      <c r="J22" s="9"/>
      <c r="K22" s="9"/>
      <c r="L22" s="9"/>
    </row>
    <row r="23" spans="2:12" ht="15">
      <c r="B23" s="5"/>
      <c r="C23" s="3"/>
      <c r="D23" s="3"/>
      <c r="E23" s="50" t="s">
        <v>59</v>
      </c>
      <c r="F23" s="50" t="s">
        <v>60</v>
      </c>
      <c r="G23" s="50" t="s">
        <v>39</v>
      </c>
      <c r="H23" s="51"/>
      <c r="I23" s="96" t="s">
        <v>55</v>
      </c>
      <c r="J23" s="96"/>
      <c r="K23" s="96"/>
      <c r="L23" s="97"/>
    </row>
    <row r="24" spans="2:12" ht="15">
      <c r="B24" s="60" t="s">
        <v>61</v>
      </c>
      <c r="C24" s="38"/>
      <c r="D24" s="38"/>
      <c r="E24" s="61">
        <v>0</v>
      </c>
      <c r="F24" s="62">
        <v>5</v>
      </c>
      <c r="G24" s="63">
        <f>E24*F24</f>
        <v>0</v>
      </c>
      <c r="H24" s="38"/>
      <c r="I24" s="64" t="s">
        <v>62</v>
      </c>
      <c r="J24" s="65"/>
      <c r="K24" s="65"/>
      <c r="L24" s="52"/>
    </row>
    <row r="25" spans="2:12" ht="15">
      <c r="B25" s="60" t="s">
        <v>61</v>
      </c>
      <c r="C25" s="38"/>
      <c r="D25" s="38"/>
      <c r="E25" s="61">
        <v>0</v>
      </c>
      <c r="F25" s="62">
        <v>5</v>
      </c>
      <c r="G25" s="63">
        <f t="shared" ref="G25:G32" si="0">E25*F25</f>
        <v>0</v>
      </c>
      <c r="H25" s="38"/>
      <c r="I25" s="64" t="s">
        <v>62</v>
      </c>
      <c r="J25" s="65"/>
      <c r="K25" s="65"/>
      <c r="L25" s="52"/>
    </row>
    <row r="26" spans="2:12" ht="15">
      <c r="B26" s="60" t="s">
        <v>61</v>
      </c>
      <c r="C26" s="38"/>
      <c r="D26" s="38"/>
      <c r="E26" s="61">
        <v>0</v>
      </c>
      <c r="F26" s="62">
        <v>5</v>
      </c>
      <c r="G26" s="63">
        <f t="shared" si="0"/>
        <v>0</v>
      </c>
      <c r="H26" s="38"/>
      <c r="I26" s="64" t="s">
        <v>62</v>
      </c>
      <c r="J26" s="65"/>
      <c r="K26" s="65"/>
      <c r="L26" s="52"/>
    </row>
    <row r="27" spans="2:12" ht="15">
      <c r="B27" s="60" t="s">
        <v>61</v>
      </c>
      <c r="C27" s="38"/>
      <c r="D27" s="38"/>
      <c r="E27" s="61">
        <v>0</v>
      </c>
      <c r="F27" s="62">
        <v>5</v>
      </c>
      <c r="G27" s="63">
        <f t="shared" si="0"/>
        <v>0</v>
      </c>
      <c r="H27" s="38"/>
      <c r="I27" s="64" t="s">
        <v>62</v>
      </c>
      <c r="J27" s="65"/>
      <c r="K27" s="65"/>
      <c r="L27" s="52"/>
    </row>
    <row r="28" spans="2:12" ht="15">
      <c r="B28" s="60" t="s">
        <v>61</v>
      </c>
      <c r="C28" s="38"/>
      <c r="D28" s="38"/>
      <c r="E28" s="61">
        <v>0</v>
      </c>
      <c r="F28" s="62">
        <v>5</v>
      </c>
      <c r="G28" s="63">
        <f t="shared" si="0"/>
        <v>0</v>
      </c>
      <c r="H28" s="38"/>
      <c r="I28" s="64" t="s">
        <v>62</v>
      </c>
      <c r="J28" s="65"/>
      <c r="K28" s="65"/>
      <c r="L28" s="52"/>
    </row>
    <row r="29" spans="2:12" ht="15">
      <c r="B29" s="60" t="s">
        <v>61</v>
      </c>
      <c r="C29" s="38"/>
      <c r="D29" s="38"/>
      <c r="E29" s="61">
        <v>0</v>
      </c>
      <c r="F29" s="62">
        <v>5</v>
      </c>
      <c r="G29" s="63">
        <f t="shared" si="0"/>
        <v>0</v>
      </c>
      <c r="H29" s="38"/>
      <c r="I29" s="64" t="s">
        <v>62</v>
      </c>
      <c r="J29" s="38"/>
      <c r="K29" s="38"/>
      <c r="L29" s="53"/>
    </row>
    <row r="30" spans="2:12" ht="15">
      <c r="B30" s="60" t="s">
        <v>61</v>
      </c>
      <c r="C30" s="38"/>
      <c r="D30" s="38"/>
      <c r="E30" s="61">
        <v>0</v>
      </c>
      <c r="F30" s="62">
        <v>5</v>
      </c>
      <c r="G30" s="63">
        <f t="shared" si="0"/>
        <v>0</v>
      </c>
      <c r="H30" s="38"/>
      <c r="I30" s="64" t="s">
        <v>62</v>
      </c>
      <c r="J30" s="38"/>
      <c r="K30" s="38"/>
      <c r="L30" s="53"/>
    </row>
    <row r="31" spans="2:12" ht="15">
      <c r="B31" s="60" t="s">
        <v>61</v>
      </c>
      <c r="C31" s="38"/>
      <c r="D31" s="38"/>
      <c r="E31" s="61">
        <v>0</v>
      </c>
      <c r="F31" s="62">
        <v>5</v>
      </c>
      <c r="G31" s="63">
        <f t="shared" si="0"/>
        <v>0</v>
      </c>
      <c r="H31" s="38"/>
      <c r="I31" s="64" t="s">
        <v>62</v>
      </c>
      <c r="J31" s="38"/>
      <c r="K31" s="38"/>
      <c r="L31" s="53"/>
    </row>
    <row r="32" spans="2:12" ht="15">
      <c r="B32" s="60" t="s">
        <v>61</v>
      </c>
      <c r="C32" s="38"/>
      <c r="D32" s="38"/>
      <c r="E32" s="61">
        <v>0</v>
      </c>
      <c r="F32" s="62">
        <v>5</v>
      </c>
      <c r="G32" s="63">
        <f t="shared" si="0"/>
        <v>0</v>
      </c>
      <c r="H32" s="38"/>
      <c r="I32" s="64" t="s">
        <v>62</v>
      </c>
      <c r="J32" s="38"/>
      <c r="K32" s="38"/>
      <c r="L32" s="53"/>
    </row>
    <row r="33" spans="2:71" ht="15">
      <c r="B33" s="60" t="s">
        <v>61</v>
      </c>
      <c r="C33" s="38"/>
      <c r="D33" s="38"/>
      <c r="E33" s="61">
        <v>0</v>
      </c>
      <c r="F33" s="62">
        <v>5</v>
      </c>
      <c r="G33" s="63">
        <f t="shared" ref="G33" si="1">E33*F33</f>
        <v>0</v>
      </c>
      <c r="H33" s="38"/>
      <c r="I33" s="64" t="s">
        <v>62</v>
      </c>
      <c r="J33" s="38"/>
      <c r="K33" s="38"/>
      <c r="L33" s="53"/>
    </row>
    <row r="34" spans="2:71" ht="15">
      <c r="B34" s="66" t="s">
        <v>63</v>
      </c>
      <c r="C34" s="56"/>
      <c r="D34" s="56"/>
      <c r="E34" s="67">
        <f>SUM(E24:E33)</f>
        <v>0</v>
      </c>
      <c r="F34" s="68"/>
      <c r="G34" s="67">
        <f>SUM(G24:G33)</f>
        <v>0</v>
      </c>
      <c r="H34" s="56"/>
      <c r="I34" s="69"/>
      <c r="J34" s="56"/>
      <c r="K34" s="56"/>
      <c r="L34" s="48"/>
    </row>
    <row r="35" spans="2:71">
      <c r="E35" s="8">
        <v>1</v>
      </c>
      <c r="F35" s="8">
        <f>E35+1</f>
        <v>2</v>
      </c>
      <c r="G35" s="8">
        <f>F35+1</f>
        <v>3</v>
      </c>
      <c r="H35" s="8">
        <f t="shared" ref="H35:BD35" si="2">G35+1</f>
        <v>4</v>
      </c>
      <c r="I35" s="8">
        <f>H35+1</f>
        <v>5</v>
      </c>
      <c r="J35" s="8">
        <f>I35+1</f>
        <v>6</v>
      </c>
      <c r="K35" s="8">
        <f>J35+1</f>
        <v>7</v>
      </c>
      <c r="L35" s="8">
        <f t="shared" si="2"/>
        <v>8</v>
      </c>
      <c r="M35" s="8">
        <f t="shared" si="2"/>
        <v>9</v>
      </c>
      <c r="N35" s="8">
        <f t="shared" si="2"/>
        <v>10</v>
      </c>
      <c r="O35" s="8">
        <f t="shared" si="2"/>
        <v>11</v>
      </c>
      <c r="P35" s="8">
        <f t="shared" si="2"/>
        <v>12</v>
      </c>
      <c r="Q35" s="8">
        <f t="shared" si="2"/>
        <v>13</v>
      </c>
      <c r="R35" s="8">
        <f t="shared" si="2"/>
        <v>14</v>
      </c>
      <c r="S35" s="8">
        <f t="shared" si="2"/>
        <v>15</v>
      </c>
      <c r="T35" s="8">
        <f t="shared" si="2"/>
        <v>16</v>
      </c>
      <c r="U35" s="8">
        <f t="shared" si="2"/>
        <v>17</v>
      </c>
      <c r="V35" s="8">
        <f t="shared" si="2"/>
        <v>18</v>
      </c>
      <c r="W35" s="8">
        <f t="shared" si="2"/>
        <v>19</v>
      </c>
      <c r="X35" s="8">
        <f t="shared" si="2"/>
        <v>20</v>
      </c>
      <c r="Y35" s="8">
        <f t="shared" si="2"/>
        <v>21</v>
      </c>
      <c r="Z35" s="8">
        <f t="shared" si="2"/>
        <v>22</v>
      </c>
      <c r="AA35" s="8">
        <f t="shared" si="2"/>
        <v>23</v>
      </c>
      <c r="AB35" s="8">
        <f t="shared" si="2"/>
        <v>24</v>
      </c>
      <c r="AC35" s="8">
        <f t="shared" si="2"/>
        <v>25</v>
      </c>
      <c r="AD35" s="8">
        <f t="shared" si="2"/>
        <v>26</v>
      </c>
      <c r="AE35" s="8">
        <f t="shared" si="2"/>
        <v>27</v>
      </c>
      <c r="AF35" s="8">
        <f t="shared" si="2"/>
        <v>28</v>
      </c>
      <c r="AG35" s="8">
        <f t="shared" si="2"/>
        <v>29</v>
      </c>
      <c r="AH35" s="8">
        <f t="shared" si="2"/>
        <v>30</v>
      </c>
      <c r="AI35" s="8">
        <f t="shared" si="2"/>
        <v>31</v>
      </c>
      <c r="AJ35" s="8">
        <f t="shared" si="2"/>
        <v>32</v>
      </c>
      <c r="AK35" s="8">
        <f t="shared" si="2"/>
        <v>33</v>
      </c>
      <c r="AL35" s="8">
        <f t="shared" si="2"/>
        <v>34</v>
      </c>
      <c r="AM35" s="8">
        <f t="shared" si="2"/>
        <v>35</v>
      </c>
      <c r="AN35" s="8">
        <f t="shared" si="2"/>
        <v>36</v>
      </c>
      <c r="AO35" s="8">
        <f t="shared" si="2"/>
        <v>37</v>
      </c>
      <c r="AP35" s="8">
        <f t="shared" si="2"/>
        <v>38</v>
      </c>
      <c r="AQ35" s="8">
        <f t="shared" si="2"/>
        <v>39</v>
      </c>
      <c r="AR35" s="8">
        <f t="shared" si="2"/>
        <v>40</v>
      </c>
      <c r="AS35" s="8">
        <f t="shared" si="2"/>
        <v>41</v>
      </c>
      <c r="AT35" s="8">
        <f t="shared" si="2"/>
        <v>42</v>
      </c>
      <c r="AU35" s="8">
        <f t="shared" si="2"/>
        <v>43</v>
      </c>
      <c r="AV35" s="8">
        <f t="shared" si="2"/>
        <v>44</v>
      </c>
      <c r="AW35" s="8">
        <f t="shared" si="2"/>
        <v>45</v>
      </c>
      <c r="AX35" s="8">
        <f t="shared" si="2"/>
        <v>46</v>
      </c>
      <c r="AY35" s="8">
        <f t="shared" si="2"/>
        <v>47</v>
      </c>
      <c r="AZ35" s="8">
        <f t="shared" si="2"/>
        <v>48</v>
      </c>
      <c r="BA35" s="8">
        <f t="shared" si="2"/>
        <v>49</v>
      </c>
      <c r="BB35" s="8">
        <f t="shared" si="2"/>
        <v>50</v>
      </c>
      <c r="BC35" s="8">
        <f t="shared" si="2"/>
        <v>51</v>
      </c>
      <c r="BD35" s="8">
        <f t="shared" si="2"/>
        <v>52</v>
      </c>
      <c r="BE35" s="8">
        <f t="shared" ref="BE35:BL35" si="3">BD35+1</f>
        <v>53</v>
      </c>
      <c r="BF35" s="8">
        <f t="shared" si="3"/>
        <v>54</v>
      </c>
      <c r="BG35" s="8">
        <f t="shared" si="3"/>
        <v>55</v>
      </c>
      <c r="BH35" s="8">
        <f t="shared" si="3"/>
        <v>56</v>
      </c>
      <c r="BI35" s="8">
        <f t="shared" si="3"/>
        <v>57</v>
      </c>
      <c r="BJ35" s="8">
        <f t="shared" si="3"/>
        <v>58</v>
      </c>
      <c r="BK35" s="8">
        <f t="shared" si="3"/>
        <v>59</v>
      </c>
      <c r="BL35" s="8">
        <f t="shared" si="3"/>
        <v>60</v>
      </c>
    </row>
    <row r="36" spans="2:71" ht="21">
      <c r="B36" s="47" t="s">
        <v>64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</row>
    <row r="37" spans="2:71" ht="4.3499999999999996" customHeight="1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</row>
    <row r="38" spans="2:71" ht="15">
      <c r="B38" s="54"/>
      <c r="C38" s="49"/>
      <c r="D38" s="49"/>
      <c r="E38" s="96" t="s">
        <v>55</v>
      </c>
      <c r="F38" s="96"/>
      <c r="G38" s="96"/>
      <c r="H38" s="97"/>
      <c r="I38" s="51"/>
      <c r="J38" s="50" t="s">
        <v>39</v>
      </c>
      <c r="K38" s="51"/>
      <c r="L38" s="50" t="str">
        <f t="shared" ref="L38:AQ38" si="4">_xlfn.CONCAT("Month ",E35)</f>
        <v>Month 1</v>
      </c>
      <c r="M38" s="50" t="str">
        <f t="shared" si="4"/>
        <v>Month 2</v>
      </c>
      <c r="N38" s="50" t="str">
        <f t="shared" si="4"/>
        <v>Month 3</v>
      </c>
      <c r="O38" s="50" t="str">
        <f t="shared" si="4"/>
        <v>Month 4</v>
      </c>
      <c r="P38" s="50" t="str">
        <f t="shared" si="4"/>
        <v>Month 5</v>
      </c>
      <c r="Q38" s="50" t="str">
        <f t="shared" si="4"/>
        <v>Month 6</v>
      </c>
      <c r="R38" s="50" t="str">
        <f t="shared" si="4"/>
        <v>Month 7</v>
      </c>
      <c r="S38" s="50" t="str">
        <f t="shared" si="4"/>
        <v>Month 8</v>
      </c>
      <c r="T38" s="50" t="str">
        <f t="shared" si="4"/>
        <v>Month 9</v>
      </c>
      <c r="U38" s="50" t="str">
        <f t="shared" si="4"/>
        <v>Month 10</v>
      </c>
      <c r="V38" s="50" t="str">
        <f t="shared" si="4"/>
        <v>Month 11</v>
      </c>
      <c r="W38" s="50" t="str">
        <f t="shared" si="4"/>
        <v>Month 12</v>
      </c>
      <c r="X38" s="50" t="str">
        <f t="shared" si="4"/>
        <v>Month 13</v>
      </c>
      <c r="Y38" s="50" t="str">
        <f t="shared" si="4"/>
        <v>Month 14</v>
      </c>
      <c r="Z38" s="50" t="str">
        <f t="shared" si="4"/>
        <v>Month 15</v>
      </c>
      <c r="AA38" s="50" t="str">
        <f t="shared" si="4"/>
        <v>Month 16</v>
      </c>
      <c r="AB38" s="50" t="str">
        <f t="shared" si="4"/>
        <v>Month 17</v>
      </c>
      <c r="AC38" s="50" t="str">
        <f t="shared" si="4"/>
        <v>Month 18</v>
      </c>
      <c r="AD38" s="50" t="str">
        <f t="shared" si="4"/>
        <v>Month 19</v>
      </c>
      <c r="AE38" s="50" t="str">
        <f t="shared" si="4"/>
        <v>Month 20</v>
      </c>
      <c r="AF38" s="50" t="str">
        <f t="shared" si="4"/>
        <v>Month 21</v>
      </c>
      <c r="AG38" s="50" t="str">
        <f t="shared" si="4"/>
        <v>Month 22</v>
      </c>
      <c r="AH38" s="50" t="str">
        <f t="shared" si="4"/>
        <v>Month 23</v>
      </c>
      <c r="AI38" s="50" t="str">
        <f t="shared" si="4"/>
        <v>Month 24</v>
      </c>
      <c r="AJ38" s="50" t="str">
        <f t="shared" si="4"/>
        <v>Month 25</v>
      </c>
      <c r="AK38" s="50" t="str">
        <f t="shared" si="4"/>
        <v>Month 26</v>
      </c>
      <c r="AL38" s="50" t="str">
        <f t="shared" si="4"/>
        <v>Month 27</v>
      </c>
      <c r="AM38" s="50" t="str">
        <f t="shared" si="4"/>
        <v>Month 28</v>
      </c>
      <c r="AN38" s="50" t="str">
        <f t="shared" si="4"/>
        <v>Month 29</v>
      </c>
      <c r="AO38" s="50" t="str">
        <f t="shared" si="4"/>
        <v>Month 30</v>
      </c>
      <c r="AP38" s="50" t="str">
        <f t="shared" si="4"/>
        <v>Month 31</v>
      </c>
      <c r="AQ38" s="50" t="str">
        <f t="shared" si="4"/>
        <v>Month 32</v>
      </c>
      <c r="AR38" s="50" t="str">
        <f t="shared" ref="AR38:BS38" si="5">_xlfn.CONCAT("Month ",AK35)</f>
        <v>Month 33</v>
      </c>
      <c r="AS38" s="50" t="str">
        <f t="shared" si="5"/>
        <v>Month 34</v>
      </c>
      <c r="AT38" s="50" t="str">
        <f t="shared" si="5"/>
        <v>Month 35</v>
      </c>
      <c r="AU38" s="50" t="str">
        <f t="shared" si="5"/>
        <v>Month 36</v>
      </c>
      <c r="AV38" s="50" t="str">
        <f t="shared" si="5"/>
        <v>Month 37</v>
      </c>
      <c r="AW38" s="50" t="str">
        <f t="shared" si="5"/>
        <v>Month 38</v>
      </c>
      <c r="AX38" s="50" t="str">
        <f t="shared" si="5"/>
        <v>Month 39</v>
      </c>
      <c r="AY38" s="50" t="str">
        <f t="shared" si="5"/>
        <v>Month 40</v>
      </c>
      <c r="AZ38" s="50" t="str">
        <f t="shared" si="5"/>
        <v>Month 41</v>
      </c>
      <c r="BA38" s="50" t="str">
        <f t="shared" si="5"/>
        <v>Month 42</v>
      </c>
      <c r="BB38" s="50" t="str">
        <f t="shared" si="5"/>
        <v>Month 43</v>
      </c>
      <c r="BC38" s="50" t="str">
        <f t="shared" si="5"/>
        <v>Month 44</v>
      </c>
      <c r="BD38" s="50" t="str">
        <f t="shared" si="5"/>
        <v>Month 45</v>
      </c>
      <c r="BE38" s="50" t="str">
        <f t="shared" si="5"/>
        <v>Month 46</v>
      </c>
      <c r="BF38" s="50" t="str">
        <f t="shared" si="5"/>
        <v>Month 47</v>
      </c>
      <c r="BG38" s="50" t="str">
        <f t="shared" si="5"/>
        <v>Month 48</v>
      </c>
      <c r="BH38" s="50" t="str">
        <f t="shared" si="5"/>
        <v>Month 49</v>
      </c>
      <c r="BI38" s="50" t="str">
        <f t="shared" si="5"/>
        <v>Month 50</v>
      </c>
      <c r="BJ38" s="50" t="str">
        <f t="shared" si="5"/>
        <v>Month 51</v>
      </c>
      <c r="BK38" s="50" t="str">
        <f t="shared" si="5"/>
        <v>Month 52</v>
      </c>
      <c r="BL38" s="50" t="str">
        <f t="shared" si="5"/>
        <v>Month 53</v>
      </c>
      <c r="BM38" s="50" t="str">
        <f t="shared" si="5"/>
        <v>Month 54</v>
      </c>
      <c r="BN38" s="50" t="str">
        <f t="shared" si="5"/>
        <v>Month 55</v>
      </c>
      <c r="BO38" s="50" t="str">
        <f t="shared" si="5"/>
        <v>Month 56</v>
      </c>
      <c r="BP38" s="50" t="str">
        <f t="shared" si="5"/>
        <v>Month 57</v>
      </c>
      <c r="BQ38" s="50" t="str">
        <f t="shared" si="5"/>
        <v>Month 58</v>
      </c>
      <c r="BR38" s="50" t="str">
        <f t="shared" si="5"/>
        <v>Month 59</v>
      </c>
      <c r="BS38" s="70" t="str">
        <f t="shared" si="5"/>
        <v>Month 60</v>
      </c>
    </row>
    <row r="39" spans="2:71" s="38" customFormat="1" ht="15">
      <c r="B39" s="60" t="s">
        <v>61</v>
      </c>
      <c r="E39" s="64" t="s">
        <v>62</v>
      </c>
      <c r="J39" s="63">
        <f>SUM(L39:BS39)</f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0</v>
      </c>
      <c r="AD39" s="61">
        <v>0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0</v>
      </c>
      <c r="AX39" s="61">
        <v>0</v>
      </c>
      <c r="AY39" s="61">
        <v>0</v>
      </c>
      <c r="AZ39" s="61">
        <v>0</v>
      </c>
      <c r="BA39" s="61">
        <v>0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0</v>
      </c>
      <c r="BH39" s="61">
        <v>0</v>
      </c>
      <c r="BI39" s="61">
        <v>0</v>
      </c>
      <c r="BJ39" s="61">
        <v>0</v>
      </c>
      <c r="BK39" s="61">
        <v>0</v>
      </c>
      <c r="BL39" s="61">
        <v>0</v>
      </c>
      <c r="BM39" s="61">
        <v>0</v>
      </c>
      <c r="BN39" s="61">
        <v>0</v>
      </c>
      <c r="BO39" s="61">
        <v>0</v>
      </c>
      <c r="BP39" s="61">
        <v>0</v>
      </c>
      <c r="BQ39" s="61">
        <v>0</v>
      </c>
      <c r="BR39" s="61">
        <v>0</v>
      </c>
      <c r="BS39" s="71">
        <v>0</v>
      </c>
    </row>
    <row r="40" spans="2:71" s="38" customFormat="1" ht="15">
      <c r="B40" s="60" t="s">
        <v>61</v>
      </c>
      <c r="E40" s="64" t="s">
        <v>62</v>
      </c>
      <c r="J40" s="63">
        <f t="shared" ref="J40:J48" si="6">SUM(L40:BS40)</f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0</v>
      </c>
      <c r="AE40" s="61">
        <v>0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0</v>
      </c>
      <c r="AY40" s="61">
        <v>0</v>
      </c>
      <c r="AZ40" s="61">
        <v>0</v>
      </c>
      <c r="BA40" s="61">
        <v>0</v>
      </c>
      <c r="BB40" s="61">
        <v>0</v>
      </c>
      <c r="BC40" s="61">
        <v>0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0</v>
      </c>
      <c r="BJ40" s="61">
        <v>0</v>
      </c>
      <c r="BK40" s="61">
        <v>0</v>
      </c>
      <c r="BL40" s="61">
        <v>0</v>
      </c>
      <c r="BM40" s="61">
        <v>0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72">
        <v>0</v>
      </c>
    </row>
    <row r="41" spans="2:71" s="38" customFormat="1" ht="15">
      <c r="B41" s="60" t="s">
        <v>61</v>
      </c>
      <c r="E41" s="64" t="s">
        <v>62</v>
      </c>
      <c r="J41" s="63">
        <f t="shared" si="6"/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0</v>
      </c>
      <c r="AD41" s="61">
        <v>0</v>
      </c>
      <c r="AE41" s="61">
        <v>0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0</v>
      </c>
      <c r="AU41" s="61">
        <v>0</v>
      </c>
      <c r="AV41" s="61">
        <v>0</v>
      </c>
      <c r="AW41" s="61">
        <v>0</v>
      </c>
      <c r="AX41" s="61">
        <v>0</v>
      </c>
      <c r="AY41" s="61">
        <v>0</v>
      </c>
      <c r="AZ41" s="61">
        <v>0</v>
      </c>
      <c r="BA41" s="61">
        <v>0</v>
      </c>
      <c r="BB41" s="61">
        <v>0</v>
      </c>
      <c r="BC41" s="61">
        <v>0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0</v>
      </c>
      <c r="BJ41" s="61">
        <v>0</v>
      </c>
      <c r="BK41" s="61">
        <v>0</v>
      </c>
      <c r="BL41" s="61">
        <v>0</v>
      </c>
      <c r="BM41" s="61">
        <v>0</v>
      </c>
      <c r="BN41" s="61">
        <v>0</v>
      </c>
      <c r="BO41" s="61">
        <v>0</v>
      </c>
      <c r="BP41" s="61">
        <v>0</v>
      </c>
      <c r="BQ41" s="61">
        <v>0</v>
      </c>
      <c r="BR41" s="61">
        <v>0</v>
      </c>
      <c r="BS41" s="72">
        <v>0</v>
      </c>
    </row>
    <row r="42" spans="2:71" s="38" customFormat="1" ht="15">
      <c r="B42" s="60" t="s">
        <v>61</v>
      </c>
      <c r="E42" s="64" t="s">
        <v>62</v>
      </c>
      <c r="J42" s="63">
        <f t="shared" si="6"/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0</v>
      </c>
      <c r="U42" s="61">
        <v>0</v>
      </c>
      <c r="V42" s="61">
        <v>0</v>
      </c>
      <c r="W42" s="61">
        <v>0</v>
      </c>
      <c r="X42" s="61">
        <v>0</v>
      </c>
      <c r="Y42" s="61">
        <v>0</v>
      </c>
      <c r="Z42" s="61">
        <v>0</v>
      </c>
      <c r="AA42" s="61">
        <v>0</v>
      </c>
      <c r="AB42" s="61">
        <v>0</v>
      </c>
      <c r="AC42" s="61">
        <v>0</v>
      </c>
      <c r="AD42" s="61">
        <v>0</v>
      </c>
      <c r="AE42" s="61">
        <v>0</v>
      </c>
      <c r="AF42" s="61">
        <v>0</v>
      </c>
      <c r="AG42" s="61">
        <v>0</v>
      </c>
      <c r="AH42" s="61">
        <v>0</v>
      </c>
      <c r="AI42" s="61">
        <v>0</v>
      </c>
      <c r="AJ42" s="61">
        <v>0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1">
        <v>0</v>
      </c>
      <c r="AX42" s="61">
        <v>0</v>
      </c>
      <c r="AY42" s="61">
        <v>0</v>
      </c>
      <c r="AZ42" s="61">
        <v>0</v>
      </c>
      <c r="BA42" s="61">
        <v>0</v>
      </c>
      <c r="BB42" s="61">
        <v>0</v>
      </c>
      <c r="BC42" s="61">
        <v>0</v>
      </c>
      <c r="BD42" s="61">
        <v>0</v>
      </c>
      <c r="BE42" s="61">
        <v>0</v>
      </c>
      <c r="BF42" s="61">
        <v>0</v>
      </c>
      <c r="BG42" s="61">
        <v>0</v>
      </c>
      <c r="BH42" s="61">
        <v>0</v>
      </c>
      <c r="BI42" s="61">
        <v>0</v>
      </c>
      <c r="BJ42" s="61">
        <v>0</v>
      </c>
      <c r="BK42" s="61">
        <v>0</v>
      </c>
      <c r="BL42" s="61">
        <v>0</v>
      </c>
      <c r="BM42" s="61">
        <v>0</v>
      </c>
      <c r="BN42" s="61">
        <v>0</v>
      </c>
      <c r="BO42" s="61">
        <v>0</v>
      </c>
      <c r="BP42" s="61">
        <v>0</v>
      </c>
      <c r="BQ42" s="61">
        <v>0</v>
      </c>
      <c r="BR42" s="61">
        <v>0</v>
      </c>
      <c r="BS42" s="72">
        <v>0</v>
      </c>
    </row>
    <row r="43" spans="2:71" s="38" customFormat="1" ht="15">
      <c r="B43" s="60" t="s">
        <v>61</v>
      </c>
      <c r="E43" s="64" t="s">
        <v>62</v>
      </c>
      <c r="J43" s="63">
        <f t="shared" si="6"/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0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1">
        <v>0</v>
      </c>
      <c r="AX43" s="61">
        <v>0</v>
      </c>
      <c r="AY43" s="61">
        <v>0</v>
      </c>
      <c r="AZ43" s="61">
        <v>0</v>
      </c>
      <c r="BA43" s="61">
        <v>0</v>
      </c>
      <c r="BB43" s="61">
        <v>0</v>
      </c>
      <c r="BC43" s="61">
        <v>0</v>
      </c>
      <c r="BD43" s="61">
        <v>0</v>
      </c>
      <c r="BE43" s="61">
        <v>0</v>
      </c>
      <c r="BF43" s="61">
        <v>0</v>
      </c>
      <c r="BG43" s="61">
        <v>0</v>
      </c>
      <c r="BH43" s="61">
        <v>0</v>
      </c>
      <c r="BI43" s="61">
        <v>0</v>
      </c>
      <c r="BJ43" s="61">
        <v>0</v>
      </c>
      <c r="BK43" s="61">
        <v>0</v>
      </c>
      <c r="BL43" s="61">
        <v>0</v>
      </c>
      <c r="BM43" s="61">
        <v>0</v>
      </c>
      <c r="BN43" s="61">
        <v>0</v>
      </c>
      <c r="BO43" s="61">
        <v>0</v>
      </c>
      <c r="BP43" s="61">
        <v>0</v>
      </c>
      <c r="BQ43" s="61">
        <v>0</v>
      </c>
      <c r="BR43" s="61">
        <v>0</v>
      </c>
      <c r="BS43" s="72">
        <v>0</v>
      </c>
    </row>
    <row r="44" spans="2:71" s="38" customFormat="1" ht="15">
      <c r="B44" s="60" t="s">
        <v>61</v>
      </c>
      <c r="E44" s="64" t="s">
        <v>62</v>
      </c>
      <c r="J44" s="63">
        <f t="shared" si="6"/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0</v>
      </c>
      <c r="AD44" s="61">
        <v>0</v>
      </c>
      <c r="AE44" s="61">
        <v>0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0</v>
      </c>
      <c r="BB44" s="61">
        <v>0</v>
      </c>
      <c r="BC44" s="61">
        <v>0</v>
      </c>
      <c r="BD44" s="61">
        <v>0</v>
      </c>
      <c r="BE44" s="61">
        <v>0</v>
      </c>
      <c r="BF44" s="61">
        <v>0</v>
      </c>
      <c r="BG44" s="61">
        <v>0</v>
      </c>
      <c r="BH44" s="61">
        <v>0</v>
      </c>
      <c r="BI44" s="61">
        <v>0</v>
      </c>
      <c r="BJ44" s="61">
        <v>0</v>
      </c>
      <c r="BK44" s="61">
        <v>0</v>
      </c>
      <c r="BL44" s="61">
        <v>0</v>
      </c>
      <c r="BM44" s="61">
        <v>0</v>
      </c>
      <c r="BN44" s="61">
        <v>0</v>
      </c>
      <c r="BO44" s="61">
        <v>0</v>
      </c>
      <c r="BP44" s="61">
        <v>0</v>
      </c>
      <c r="BQ44" s="61">
        <v>0</v>
      </c>
      <c r="BR44" s="61">
        <v>0</v>
      </c>
      <c r="BS44" s="72">
        <v>0</v>
      </c>
    </row>
    <row r="45" spans="2:71" s="38" customFormat="1" ht="15">
      <c r="B45" s="60" t="s">
        <v>61</v>
      </c>
      <c r="E45" s="64" t="s">
        <v>62</v>
      </c>
      <c r="J45" s="63">
        <f t="shared" si="6"/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0</v>
      </c>
      <c r="AW45" s="61">
        <v>0</v>
      </c>
      <c r="AX45" s="61">
        <v>0</v>
      </c>
      <c r="AY45" s="61">
        <v>0</v>
      </c>
      <c r="AZ45" s="61">
        <v>0</v>
      </c>
      <c r="BA45" s="61">
        <v>0</v>
      </c>
      <c r="BB45" s="61">
        <v>0</v>
      </c>
      <c r="BC45" s="61">
        <v>0</v>
      </c>
      <c r="BD45" s="61">
        <v>0</v>
      </c>
      <c r="BE45" s="61">
        <v>0</v>
      </c>
      <c r="BF45" s="61">
        <v>0</v>
      </c>
      <c r="BG45" s="61">
        <v>0</v>
      </c>
      <c r="BH45" s="61">
        <v>0</v>
      </c>
      <c r="BI45" s="61">
        <v>0</v>
      </c>
      <c r="BJ45" s="61">
        <v>0</v>
      </c>
      <c r="BK45" s="61">
        <v>0</v>
      </c>
      <c r="BL45" s="61">
        <v>0</v>
      </c>
      <c r="BM45" s="61">
        <v>0</v>
      </c>
      <c r="BN45" s="61">
        <v>0</v>
      </c>
      <c r="BO45" s="61">
        <v>0</v>
      </c>
      <c r="BP45" s="61">
        <v>0</v>
      </c>
      <c r="BQ45" s="61">
        <v>0</v>
      </c>
      <c r="BR45" s="61">
        <v>0</v>
      </c>
      <c r="BS45" s="72">
        <v>0</v>
      </c>
    </row>
    <row r="46" spans="2:71" s="38" customFormat="1" ht="15">
      <c r="B46" s="60" t="s">
        <v>61</v>
      </c>
      <c r="E46" s="64" t="s">
        <v>62</v>
      </c>
      <c r="J46" s="63">
        <f t="shared" si="6"/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0</v>
      </c>
      <c r="AF46" s="61">
        <v>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0</v>
      </c>
      <c r="BC46" s="61">
        <v>0</v>
      </c>
      <c r="BD46" s="61">
        <v>0</v>
      </c>
      <c r="BE46" s="61">
        <v>0</v>
      </c>
      <c r="BF46" s="61">
        <v>0</v>
      </c>
      <c r="BG46" s="61">
        <v>0</v>
      </c>
      <c r="BH46" s="61">
        <v>0</v>
      </c>
      <c r="BI46" s="61">
        <v>0</v>
      </c>
      <c r="BJ46" s="61">
        <v>0</v>
      </c>
      <c r="BK46" s="61">
        <v>0</v>
      </c>
      <c r="BL46" s="61">
        <v>0</v>
      </c>
      <c r="BM46" s="61">
        <v>0</v>
      </c>
      <c r="BN46" s="61">
        <v>0</v>
      </c>
      <c r="BO46" s="61">
        <v>0</v>
      </c>
      <c r="BP46" s="61">
        <v>0</v>
      </c>
      <c r="BQ46" s="61">
        <v>0</v>
      </c>
      <c r="BR46" s="61">
        <v>0</v>
      </c>
      <c r="BS46" s="72">
        <v>0</v>
      </c>
    </row>
    <row r="47" spans="2:71" s="38" customFormat="1" ht="15">
      <c r="B47" s="60" t="s">
        <v>61</v>
      </c>
      <c r="E47" s="64" t="s">
        <v>62</v>
      </c>
      <c r="J47" s="63">
        <f t="shared" si="6"/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0</v>
      </c>
      <c r="AW47" s="61">
        <v>0</v>
      </c>
      <c r="AX47" s="61">
        <v>0</v>
      </c>
      <c r="AY47" s="61">
        <v>0</v>
      </c>
      <c r="AZ47" s="61">
        <v>0</v>
      </c>
      <c r="BA47" s="61">
        <v>0</v>
      </c>
      <c r="BB47" s="61">
        <v>0</v>
      </c>
      <c r="BC47" s="61">
        <v>0</v>
      </c>
      <c r="BD47" s="61">
        <v>0</v>
      </c>
      <c r="BE47" s="61">
        <v>0</v>
      </c>
      <c r="BF47" s="61">
        <v>0</v>
      </c>
      <c r="BG47" s="61">
        <v>0</v>
      </c>
      <c r="BH47" s="61">
        <v>0</v>
      </c>
      <c r="BI47" s="61">
        <v>0</v>
      </c>
      <c r="BJ47" s="61">
        <v>0</v>
      </c>
      <c r="BK47" s="61">
        <v>0</v>
      </c>
      <c r="BL47" s="61">
        <v>0</v>
      </c>
      <c r="BM47" s="61">
        <v>0</v>
      </c>
      <c r="BN47" s="61">
        <v>0</v>
      </c>
      <c r="BO47" s="61">
        <v>0</v>
      </c>
      <c r="BP47" s="61">
        <v>0</v>
      </c>
      <c r="BQ47" s="61">
        <v>0</v>
      </c>
      <c r="BR47" s="61">
        <v>0</v>
      </c>
      <c r="BS47" s="72">
        <v>0</v>
      </c>
    </row>
    <row r="48" spans="2:71" s="38" customFormat="1" ht="15">
      <c r="B48" s="60" t="s">
        <v>61</v>
      </c>
      <c r="E48" s="64" t="s">
        <v>62</v>
      </c>
      <c r="J48" s="63">
        <f t="shared" si="6"/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0</v>
      </c>
      <c r="AD48" s="61">
        <v>0</v>
      </c>
      <c r="AE48" s="61">
        <v>0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0</v>
      </c>
      <c r="AZ48" s="61">
        <v>0</v>
      </c>
      <c r="BA48" s="61">
        <v>0</v>
      </c>
      <c r="BB48" s="61">
        <v>0</v>
      </c>
      <c r="BC48" s="61">
        <v>0</v>
      </c>
      <c r="BD48" s="61">
        <v>0</v>
      </c>
      <c r="BE48" s="61">
        <v>0</v>
      </c>
      <c r="BF48" s="61">
        <v>0</v>
      </c>
      <c r="BG48" s="61">
        <v>0</v>
      </c>
      <c r="BH48" s="61">
        <v>0</v>
      </c>
      <c r="BI48" s="61">
        <v>0</v>
      </c>
      <c r="BJ48" s="61">
        <v>0</v>
      </c>
      <c r="BK48" s="61">
        <v>0</v>
      </c>
      <c r="BL48" s="61">
        <v>0</v>
      </c>
      <c r="BM48" s="61">
        <v>0</v>
      </c>
      <c r="BN48" s="61">
        <v>0</v>
      </c>
      <c r="BO48" s="61">
        <v>0</v>
      </c>
      <c r="BP48" s="61">
        <v>0</v>
      </c>
      <c r="BQ48" s="61">
        <v>0</v>
      </c>
      <c r="BR48" s="61">
        <v>0</v>
      </c>
      <c r="BS48" s="72">
        <v>0</v>
      </c>
    </row>
    <row r="49" spans="2:71" s="38" customFormat="1" ht="15">
      <c r="B49" s="66" t="s">
        <v>65</v>
      </c>
      <c r="C49" s="56"/>
      <c r="D49" s="56"/>
      <c r="E49" s="56"/>
      <c r="F49" s="56"/>
      <c r="G49" s="56"/>
      <c r="H49" s="56"/>
      <c r="I49" s="56"/>
      <c r="J49" s="67">
        <f>SUM(J39:J48)</f>
        <v>0</v>
      </c>
      <c r="K49" s="56"/>
      <c r="L49" s="73">
        <f>SUM(L39:L48)</f>
        <v>0</v>
      </c>
      <c r="M49" s="73">
        <f t="shared" ref="M49:BS49" si="7">SUM(M39:M48)</f>
        <v>0</v>
      </c>
      <c r="N49" s="73">
        <f t="shared" si="7"/>
        <v>0</v>
      </c>
      <c r="O49" s="73">
        <f t="shared" si="7"/>
        <v>0</v>
      </c>
      <c r="P49" s="73">
        <f t="shared" si="7"/>
        <v>0</v>
      </c>
      <c r="Q49" s="73">
        <f t="shared" si="7"/>
        <v>0</v>
      </c>
      <c r="R49" s="73">
        <f t="shared" si="7"/>
        <v>0</v>
      </c>
      <c r="S49" s="73">
        <f t="shared" si="7"/>
        <v>0</v>
      </c>
      <c r="T49" s="73">
        <f t="shared" si="7"/>
        <v>0</v>
      </c>
      <c r="U49" s="73">
        <f t="shared" si="7"/>
        <v>0</v>
      </c>
      <c r="V49" s="73">
        <f t="shared" si="7"/>
        <v>0</v>
      </c>
      <c r="W49" s="73">
        <f t="shared" si="7"/>
        <v>0</v>
      </c>
      <c r="X49" s="73">
        <f t="shared" si="7"/>
        <v>0</v>
      </c>
      <c r="Y49" s="73">
        <f t="shared" si="7"/>
        <v>0</v>
      </c>
      <c r="Z49" s="73">
        <f t="shared" si="7"/>
        <v>0</v>
      </c>
      <c r="AA49" s="73">
        <f t="shared" si="7"/>
        <v>0</v>
      </c>
      <c r="AB49" s="73">
        <f t="shared" si="7"/>
        <v>0</v>
      </c>
      <c r="AC49" s="73">
        <f t="shared" si="7"/>
        <v>0</v>
      </c>
      <c r="AD49" s="73">
        <f t="shared" si="7"/>
        <v>0</v>
      </c>
      <c r="AE49" s="73">
        <f t="shared" si="7"/>
        <v>0</v>
      </c>
      <c r="AF49" s="73">
        <f t="shared" si="7"/>
        <v>0</v>
      </c>
      <c r="AG49" s="73">
        <f t="shared" si="7"/>
        <v>0</v>
      </c>
      <c r="AH49" s="73">
        <f t="shared" si="7"/>
        <v>0</v>
      </c>
      <c r="AI49" s="73">
        <f t="shared" si="7"/>
        <v>0</v>
      </c>
      <c r="AJ49" s="73">
        <f t="shared" si="7"/>
        <v>0</v>
      </c>
      <c r="AK49" s="73">
        <f t="shared" si="7"/>
        <v>0</v>
      </c>
      <c r="AL49" s="73">
        <f t="shared" si="7"/>
        <v>0</v>
      </c>
      <c r="AM49" s="73">
        <f t="shared" si="7"/>
        <v>0</v>
      </c>
      <c r="AN49" s="73">
        <f t="shared" si="7"/>
        <v>0</v>
      </c>
      <c r="AO49" s="73">
        <f t="shared" si="7"/>
        <v>0</v>
      </c>
      <c r="AP49" s="73">
        <f t="shared" si="7"/>
        <v>0</v>
      </c>
      <c r="AQ49" s="73">
        <f t="shared" si="7"/>
        <v>0</v>
      </c>
      <c r="AR49" s="73">
        <f t="shared" si="7"/>
        <v>0</v>
      </c>
      <c r="AS49" s="73">
        <f t="shared" si="7"/>
        <v>0</v>
      </c>
      <c r="AT49" s="73">
        <f t="shared" si="7"/>
        <v>0</v>
      </c>
      <c r="AU49" s="73">
        <f t="shared" si="7"/>
        <v>0</v>
      </c>
      <c r="AV49" s="73">
        <f t="shared" si="7"/>
        <v>0</v>
      </c>
      <c r="AW49" s="73">
        <f t="shared" si="7"/>
        <v>0</v>
      </c>
      <c r="AX49" s="73">
        <f t="shared" si="7"/>
        <v>0</v>
      </c>
      <c r="AY49" s="73">
        <f t="shared" si="7"/>
        <v>0</v>
      </c>
      <c r="AZ49" s="73">
        <f t="shared" si="7"/>
        <v>0</v>
      </c>
      <c r="BA49" s="73">
        <f t="shared" si="7"/>
        <v>0</v>
      </c>
      <c r="BB49" s="73">
        <f t="shared" si="7"/>
        <v>0</v>
      </c>
      <c r="BC49" s="73">
        <f t="shared" si="7"/>
        <v>0</v>
      </c>
      <c r="BD49" s="73">
        <f t="shared" si="7"/>
        <v>0</v>
      </c>
      <c r="BE49" s="73">
        <f t="shared" si="7"/>
        <v>0</v>
      </c>
      <c r="BF49" s="73">
        <f t="shared" si="7"/>
        <v>0</v>
      </c>
      <c r="BG49" s="73">
        <f t="shared" si="7"/>
        <v>0</v>
      </c>
      <c r="BH49" s="73">
        <f t="shared" si="7"/>
        <v>0</v>
      </c>
      <c r="BI49" s="73">
        <f t="shared" si="7"/>
        <v>0</v>
      </c>
      <c r="BJ49" s="73">
        <f t="shared" si="7"/>
        <v>0</v>
      </c>
      <c r="BK49" s="73">
        <f t="shared" si="7"/>
        <v>0</v>
      </c>
      <c r="BL49" s="73">
        <f t="shared" si="7"/>
        <v>0</v>
      </c>
      <c r="BM49" s="73">
        <f t="shared" si="7"/>
        <v>0</v>
      </c>
      <c r="BN49" s="73">
        <f t="shared" si="7"/>
        <v>0</v>
      </c>
      <c r="BO49" s="73">
        <f t="shared" si="7"/>
        <v>0</v>
      </c>
      <c r="BP49" s="73">
        <f t="shared" si="7"/>
        <v>0</v>
      </c>
      <c r="BQ49" s="73">
        <f t="shared" si="7"/>
        <v>0</v>
      </c>
      <c r="BR49" s="73">
        <f t="shared" si="7"/>
        <v>0</v>
      </c>
      <c r="BS49" s="74">
        <f t="shared" si="7"/>
        <v>0</v>
      </c>
    </row>
    <row r="51" spans="2:71" ht="17.45" customHeight="1">
      <c r="B51" s="46" t="s">
        <v>66</v>
      </c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2:71" ht="4.3499999999999996" customHeight="1">
      <c r="B52" s="9"/>
      <c r="C52" s="9"/>
      <c r="D52" s="9"/>
      <c r="E52" s="9"/>
      <c r="H52" s="9"/>
      <c r="I52" s="9"/>
      <c r="J52" s="9"/>
      <c r="K52" s="9"/>
      <c r="L52" s="9"/>
    </row>
    <row r="53" spans="2:71" ht="15">
      <c r="B53" s="5"/>
      <c r="C53" s="3"/>
      <c r="D53" s="3"/>
      <c r="E53" s="50" t="s">
        <v>59</v>
      </c>
      <c r="F53" s="50" t="s">
        <v>60</v>
      </c>
      <c r="G53" s="50" t="s">
        <v>39</v>
      </c>
      <c r="H53" s="51"/>
      <c r="I53" s="96" t="s">
        <v>55</v>
      </c>
      <c r="J53" s="96"/>
      <c r="K53" s="96"/>
      <c r="L53" s="97"/>
    </row>
    <row r="54" spans="2:71" ht="15">
      <c r="B54" s="60" t="s">
        <v>61</v>
      </c>
      <c r="C54" s="38"/>
      <c r="D54" s="38"/>
      <c r="E54" s="61">
        <v>0</v>
      </c>
      <c r="F54" s="62">
        <v>5</v>
      </c>
      <c r="G54" s="63">
        <f>E54*F54</f>
        <v>0</v>
      </c>
      <c r="H54" s="38"/>
      <c r="I54" s="64" t="s">
        <v>67</v>
      </c>
      <c r="J54" s="65"/>
      <c r="K54" s="65"/>
      <c r="L54" s="75"/>
    </row>
    <row r="55" spans="2:71" ht="15">
      <c r="B55" s="60" t="s">
        <v>61</v>
      </c>
      <c r="C55" s="38"/>
      <c r="D55" s="38"/>
      <c r="E55" s="61">
        <v>0</v>
      </c>
      <c r="F55" s="62">
        <v>5</v>
      </c>
      <c r="G55" s="63">
        <f t="shared" ref="G55:G56" si="8">E55*F55</f>
        <v>0</v>
      </c>
      <c r="H55" s="38"/>
      <c r="I55" s="64" t="s">
        <v>67</v>
      </c>
      <c r="J55" s="65"/>
      <c r="K55" s="65"/>
      <c r="L55" s="75"/>
    </row>
    <row r="56" spans="2:71" ht="15">
      <c r="B56" s="60" t="s">
        <v>61</v>
      </c>
      <c r="C56" s="38"/>
      <c r="D56" s="38"/>
      <c r="E56" s="61">
        <v>0</v>
      </c>
      <c r="F56" s="62">
        <v>5</v>
      </c>
      <c r="G56" s="63">
        <f t="shared" si="8"/>
        <v>0</v>
      </c>
      <c r="H56" s="38"/>
      <c r="I56" s="64" t="s">
        <v>67</v>
      </c>
      <c r="J56" s="65"/>
      <c r="K56" s="65"/>
      <c r="L56" s="75"/>
    </row>
    <row r="57" spans="2:71" ht="15">
      <c r="B57" s="60" t="s">
        <v>61</v>
      </c>
      <c r="C57" s="38"/>
      <c r="D57" s="38"/>
      <c r="E57" s="61">
        <v>0</v>
      </c>
      <c r="F57" s="62">
        <v>5</v>
      </c>
      <c r="G57" s="63">
        <f t="shared" ref="G57:G62" si="9">E57*F57</f>
        <v>0</v>
      </c>
      <c r="H57" s="38"/>
      <c r="I57" s="64" t="s">
        <v>67</v>
      </c>
      <c r="J57" s="65"/>
      <c r="K57" s="65"/>
      <c r="L57" s="75"/>
    </row>
    <row r="58" spans="2:71" ht="15">
      <c r="B58" s="60" t="s">
        <v>61</v>
      </c>
      <c r="C58" s="38"/>
      <c r="D58" s="38"/>
      <c r="E58" s="61">
        <v>0</v>
      </c>
      <c r="F58" s="62">
        <v>5</v>
      </c>
      <c r="G58" s="63">
        <f t="shared" si="9"/>
        <v>0</v>
      </c>
      <c r="H58" s="38"/>
      <c r="I58" s="64" t="s">
        <v>67</v>
      </c>
      <c r="J58" s="65"/>
      <c r="K58" s="65"/>
      <c r="L58" s="75"/>
    </row>
    <row r="59" spans="2:71" ht="15">
      <c r="B59" s="60" t="s">
        <v>61</v>
      </c>
      <c r="C59" s="38"/>
      <c r="D59" s="38"/>
      <c r="E59" s="61">
        <v>0</v>
      </c>
      <c r="F59" s="62">
        <v>5</v>
      </c>
      <c r="G59" s="63">
        <f t="shared" si="9"/>
        <v>0</v>
      </c>
      <c r="H59" s="38"/>
      <c r="I59" s="64" t="s">
        <v>67</v>
      </c>
      <c r="J59" s="38"/>
      <c r="K59" s="38"/>
      <c r="L59" s="76"/>
    </row>
    <row r="60" spans="2:71" ht="15">
      <c r="B60" s="60" t="s">
        <v>61</v>
      </c>
      <c r="C60" s="38"/>
      <c r="D60" s="38"/>
      <c r="E60" s="61">
        <v>0</v>
      </c>
      <c r="F60" s="62">
        <v>5</v>
      </c>
      <c r="G60" s="63">
        <f t="shared" si="9"/>
        <v>0</v>
      </c>
      <c r="H60" s="38"/>
      <c r="I60" s="64" t="s">
        <v>67</v>
      </c>
      <c r="J60" s="38"/>
      <c r="K60" s="38"/>
      <c r="L60" s="76"/>
    </row>
    <row r="61" spans="2:71" ht="15">
      <c r="B61" s="60" t="s">
        <v>61</v>
      </c>
      <c r="C61" s="38"/>
      <c r="D61" s="38"/>
      <c r="E61" s="61">
        <v>0</v>
      </c>
      <c r="F61" s="62">
        <v>5</v>
      </c>
      <c r="G61" s="63">
        <f t="shared" si="9"/>
        <v>0</v>
      </c>
      <c r="H61" s="38"/>
      <c r="I61" s="64" t="s">
        <v>67</v>
      </c>
      <c r="J61" s="38"/>
      <c r="K61" s="38"/>
      <c r="L61" s="76"/>
    </row>
    <row r="62" spans="2:71" ht="15">
      <c r="B62" s="60" t="s">
        <v>61</v>
      </c>
      <c r="C62" s="38"/>
      <c r="D62" s="38"/>
      <c r="E62" s="61">
        <v>0</v>
      </c>
      <c r="F62" s="62">
        <v>5</v>
      </c>
      <c r="G62" s="63">
        <f t="shared" si="9"/>
        <v>0</v>
      </c>
      <c r="H62" s="38"/>
      <c r="I62" s="64" t="s">
        <v>67</v>
      </c>
      <c r="J62" s="38"/>
      <c r="K62" s="38"/>
      <c r="L62" s="76"/>
    </row>
    <row r="63" spans="2:71" ht="15">
      <c r="B63" s="60" t="s">
        <v>61</v>
      </c>
      <c r="C63" s="38"/>
      <c r="D63" s="38"/>
      <c r="E63" s="61">
        <v>0</v>
      </c>
      <c r="F63" s="62">
        <v>5</v>
      </c>
      <c r="G63" s="63">
        <f t="shared" ref="G63" si="10">E63*F63</f>
        <v>0</v>
      </c>
      <c r="H63" s="38"/>
      <c r="I63" s="64" t="s">
        <v>67</v>
      </c>
      <c r="J63" s="38"/>
      <c r="K63" s="38"/>
      <c r="L63" s="76"/>
    </row>
    <row r="64" spans="2:71" ht="15">
      <c r="B64" s="66" t="s">
        <v>68</v>
      </c>
      <c r="C64" s="56"/>
      <c r="D64" s="56"/>
      <c r="E64" s="67">
        <f>SUM(E54:E63)</f>
        <v>0</v>
      </c>
      <c r="F64" s="77"/>
      <c r="G64" s="67">
        <f>SUM(G54:G63)</f>
        <v>0</v>
      </c>
      <c r="H64" s="56"/>
      <c r="I64" s="69"/>
      <c r="J64" s="56"/>
      <c r="K64" s="56"/>
      <c r="L64" s="59"/>
    </row>
    <row r="65" spans="2:71">
      <c r="E65" s="8">
        <v>1</v>
      </c>
      <c r="F65" s="8">
        <f>E65+1</f>
        <v>2</v>
      </c>
      <c r="G65" s="8">
        <f>F65+1</f>
        <v>3</v>
      </c>
      <c r="H65" s="8">
        <f t="shared" ref="H65:BL65" si="11">G65+1</f>
        <v>4</v>
      </c>
      <c r="I65" s="8">
        <f>H65+1</f>
        <v>5</v>
      </c>
      <c r="J65" s="8">
        <f>I65+1</f>
        <v>6</v>
      </c>
      <c r="K65" s="8">
        <f>J65+1</f>
        <v>7</v>
      </c>
      <c r="L65" s="8">
        <f t="shared" si="11"/>
        <v>8</v>
      </c>
      <c r="M65" s="8">
        <f t="shared" si="11"/>
        <v>9</v>
      </c>
      <c r="N65" s="8">
        <f t="shared" si="11"/>
        <v>10</v>
      </c>
      <c r="O65" s="8">
        <f t="shared" si="11"/>
        <v>11</v>
      </c>
      <c r="P65" s="8">
        <f t="shared" si="11"/>
        <v>12</v>
      </c>
      <c r="Q65" s="8">
        <f t="shared" si="11"/>
        <v>13</v>
      </c>
      <c r="R65" s="8">
        <f t="shared" si="11"/>
        <v>14</v>
      </c>
      <c r="S65" s="8">
        <f t="shared" si="11"/>
        <v>15</v>
      </c>
      <c r="T65" s="8">
        <f t="shared" si="11"/>
        <v>16</v>
      </c>
      <c r="U65" s="8">
        <f t="shared" si="11"/>
        <v>17</v>
      </c>
      <c r="V65" s="8">
        <f t="shared" si="11"/>
        <v>18</v>
      </c>
      <c r="W65" s="8">
        <f t="shared" si="11"/>
        <v>19</v>
      </c>
      <c r="X65" s="8">
        <f t="shared" si="11"/>
        <v>20</v>
      </c>
      <c r="Y65" s="8">
        <f t="shared" si="11"/>
        <v>21</v>
      </c>
      <c r="Z65" s="8">
        <f t="shared" si="11"/>
        <v>22</v>
      </c>
      <c r="AA65" s="8">
        <f t="shared" si="11"/>
        <v>23</v>
      </c>
      <c r="AB65" s="8">
        <f t="shared" si="11"/>
        <v>24</v>
      </c>
      <c r="AC65" s="8">
        <f t="shared" si="11"/>
        <v>25</v>
      </c>
      <c r="AD65" s="8">
        <f t="shared" si="11"/>
        <v>26</v>
      </c>
      <c r="AE65" s="8">
        <f t="shared" si="11"/>
        <v>27</v>
      </c>
      <c r="AF65" s="8">
        <f t="shared" si="11"/>
        <v>28</v>
      </c>
      <c r="AG65" s="8">
        <f t="shared" si="11"/>
        <v>29</v>
      </c>
      <c r="AH65" s="8">
        <f t="shared" si="11"/>
        <v>30</v>
      </c>
      <c r="AI65" s="8">
        <f t="shared" si="11"/>
        <v>31</v>
      </c>
      <c r="AJ65" s="8">
        <f t="shared" si="11"/>
        <v>32</v>
      </c>
      <c r="AK65" s="8">
        <f t="shared" si="11"/>
        <v>33</v>
      </c>
      <c r="AL65" s="8">
        <f t="shared" si="11"/>
        <v>34</v>
      </c>
      <c r="AM65" s="8">
        <f t="shared" si="11"/>
        <v>35</v>
      </c>
      <c r="AN65" s="8">
        <f t="shared" si="11"/>
        <v>36</v>
      </c>
      <c r="AO65" s="8">
        <f t="shared" si="11"/>
        <v>37</v>
      </c>
      <c r="AP65" s="8">
        <f t="shared" si="11"/>
        <v>38</v>
      </c>
      <c r="AQ65" s="8">
        <f t="shared" si="11"/>
        <v>39</v>
      </c>
      <c r="AR65" s="8">
        <f t="shared" si="11"/>
        <v>40</v>
      </c>
      <c r="AS65" s="8">
        <f t="shared" si="11"/>
        <v>41</v>
      </c>
      <c r="AT65" s="8">
        <f t="shared" si="11"/>
        <v>42</v>
      </c>
      <c r="AU65" s="8">
        <f t="shared" si="11"/>
        <v>43</v>
      </c>
      <c r="AV65" s="8">
        <f t="shared" si="11"/>
        <v>44</v>
      </c>
      <c r="AW65" s="8">
        <f t="shared" si="11"/>
        <v>45</v>
      </c>
      <c r="AX65" s="8">
        <f t="shared" si="11"/>
        <v>46</v>
      </c>
      <c r="AY65" s="8">
        <f t="shared" si="11"/>
        <v>47</v>
      </c>
      <c r="AZ65" s="8">
        <f t="shared" si="11"/>
        <v>48</v>
      </c>
      <c r="BA65" s="8">
        <f t="shared" si="11"/>
        <v>49</v>
      </c>
      <c r="BB65" s="8">
        <f t="shared" si="11"/>
        <v>50</v>
      </c>
      <c r="BC65" s="8">
        <f t="shared" si="11"/>
        <v>51</v>
      </c>
      <c r="BD65" s="8">
        <f t="shared" si="11"/>
        <v>52</v>
      </c>
      <c r="BE65" s="8">
        <f t="shared" si="11"/>
        <v>53</v>
      </c>
      <c r="BF65" s="8">
        <f t="shared" si="11"/>
        <v>54</v>
      </c>
      <c r="BG65" s="8">
        <f t="shared" si="11"/>
        <v>55</v>
      </c>
      <c r="BH65" s="8">
        <f t="shared" si="11"/>
        <v>56</v>
      </c>
      <c r="BI65" s="8">
        <f t="shared" si="11"/>
        <v>57</v>
      </c>
      <c r="BJ65" s="8">
        <f t="shared" si="11"/>
        <v>58</v>
      </c>
      <c r="BK65" s="8">
        <f t="shared" si="11"/>
        <v>59</v>
      </c>
      <c r="BL65" s="8">
        <f t="shared" si="11"/>
        <v>60</v>
      </c>
    </row>
    <row r="66" spans="2:71" ht="21">
      <c r="B66" s="46" t="s">
        <v>69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</row>
    <row r="67" spans="2:71" ht="3.6" customHeight="1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</row>
    <row r="68" spans="2:71" s="38" customFormat="1" ht="15">
      <c r="B68" s="78"/>
      <c r="C68" s="51"/>
      <c r="D68" s="51"/>
      <c r="E68" s="96" t="s">
        <v>55</v>
      </c>
      <c r="F68" s="96"/>
      <c r="G68" s="96"/>
      <c r="H68" s="97"/>
      <c r="I68" s="51"/>
      <c r="J68" s="50" t="s">
        <v>39</v>
      </c>
      <c r="K68" s="51"/>
      <c r="L68" s="50" t="str">
        <f t="shared" ref="L68:AQ68" si="12">_xlfn.CONCAT("Month ",E65)</f>
        <v>Month 1</v>
      </c>
      <c r="M68" s="50" t="str">
        <f t="shared" si="12"/>
        <v>Month 2</v>
      </c>
      <c r="N68" s="50" t="str">
        <f t="shared" si="12"/>
        <v>Month 3</v>
      </c>
      <c r="O68" s="50" t="str">
        <f t="shared" si="12"/>
        <v>Month 4</v>
      </c>
      <c r="P68" s="50" t="str">
        <f t="shared" si="12"/>
        <v>Month 5</v>
      </c>
      <c r="Q68" s="50" t="str">
        <f t="shared" si="12"/>
        <v>Month 6</v>
      </c>
      <c r="R68" s="50" t="str">
        <f t="shared" si="12"/>
        <v>Month 7</v>
      </c>
      <c r="S68" s="50" t="str">
        <f t="shared" si="12"/>
        <v>Month 8</v>
      </c>
      <c r="T68" s="50" t="str">
        <f t="shared" si="12"/>
        <v>Month 9</v>
      </c>
      <c r="U68" s="50" t="str">
        <f t="shared" si="12"/>
        <v>Month 10</v>
      </c>
      <c r="V68" s="50" t="str">
        <f t="shared" si="12"/>
        <v>Month 11</v>
      </c>
      <c r="W68" s="50" t="str">
        <f t="shared" si="12"/>
        <v>Month 12</v>
      </c>
      <c r="X68" s="50" t="str">
        <f t="shared" si="12"/>
        <v>Month 13</v>
      </c>
      <c r="Y68" s="50" t="str">
        <f t="shared" si="12"/>
        <v>Month 14</v>
      </c>
      <c r="Z68" s="50" t="str">
        <f t="shared" si="12"/>
        <v>Month 15</v>
      </c>
      <c r="AA68" s="50" t="str">
        <f t="shared" si="12"/>
        <v>Month 16</v>
      </c>
      <c r="AB68" s="50" t="str">
        <f t="shared" si="12"/>
        <v>Month 17</v>
      </c>
      <c r="AC68" s="50" t="str">
        <f t="shared" si="12"/>
        <v>Month 18</v>
      </c>
      <c r="AD68" s="50" t="str">
        <f t="shared" si="12"/>
        <v>Month 19</v>
      </c>
      <c r="AE68" s="50" t="str">
        <f t="shared" si="12"/>
        <v>Month 20</v>
      </c>
      <c r="AF68" s="50" t="str">
        <f t="shared" si="12"/>
        <v>Month 21</v>
      </c>
      <c r="AG68" s="50" t="str">
        <f t="shared" si="12"/>
        <v>Month 22</v>
      </c>
      <c r="AH68" s="50" t="str">
        <f t="shared" si="12"/>
        <v>Month 23</v>
      </c>
      <c r="AI68" s="50" t="str">
        <f t="shared" si="12"/>
        <v>Month 24</v>
      </c>
      <c r="AJ68" s="50" t="str">
        <f t="shared" si="12"/>
        <v>Month 25</v>
      </c>
      <c r="AK68" s="50" t="str">
        <f t="shared" si="12"/>
        <v>Month 26</v>
      </c>
      <c r="AL68" s="50" t="str">
        <f t="shared" si="12"/>
        <v>Month 27</v>
      </c>
      <c r="AM68" s="50" t="str">
        <f t="shared" si="12"/>
        <v>Month 28</v>
      </c>
      <c r="AN68" s="50" t="str">
        <f t="shared" si="12"/>
        <v>Month 29</v>
      </c>
      <c r="AO68" s="50" t="str">
        <f t="shared" si="12"/>
        <v>Month 30</v>
      </c>
      <c r="AP68" s="50" t="str">
        <f t="shared" si="12"/>
        <v>Month 31</v>
      </c>
      <c r="AQ68" s="50" t="str">
        <f t="shared" si="12"/>
        <v>Month 32</v>
      </c>
      <c r="AR68" s="50" t="str">
        <f t="shared" ref="AR68:BS68" si="13">_xlfn.CONCAT("Month ",AK65)</f>
        <v>Month 33</v>
      </c>
      <c r="AS68" s="50" t="str">
        <f t="shared" si="13"/>
        <v>Month 34</v>
      </c>
      <c r="AT68" s="50" t="str">
        <f t="shared" si="13"/>
        <v>Month 35</v>
      </c>
      <c r="AU68" s="50" t="str">
        <f t="shared" si="13"/>
        <v>Month 36</v>
      </c>
      <c r="AV68" s="50" t="str">
        <f t="shared" si="13"/>
        <v>Month 37</v>
      </c>
      <c r="AW68" s="50" t="str">
        <f t="shared" si="13"/>
        <v>Month 38</v>
      </c>
      <c r="AX68" s="50" t="str">
        <f t="shared" si="13"/>
        <v>Month 39</v>
      </c>
      <c r="AY68" s="50" t="str">
        <f t="shared" si="13"/>
        <v>Month 40</v>
      </c>
      <c r="AZ68" s="50" t="str">
        <f t="shared" si="13"/>
        <v>Month 41</v>
      </c>
      <c r="BA68" s="50" t="str">
        <f t="shared" si="13"/>
        <v>Month 42</v>
      </c>
      <c r="BB68" s="50" t="str">
        <f t="shared" si="13"/>
        <v>Month 43</v>
      </c>
      <c r="BC68" s="50" t="str">
        <f t="shared" si="13"/>
        <v>Month 44</v>
      </c>
      <c r="BD68" s="50" t="str">
        <f t="shared" si="13"/>
        <v>Month 45</v>
      </c>
      <c r="BE68" s="50" t="str">
        <f t="shared" si="13"/>
        <v>Month 46</v>
      </c>
      <c r="BF68" s="50" t="str">
        <f t="shared" si="13"/>
        <v>Month 47</v>
      </c>
      <c r="BG68" s="50" t="str">
        <f t="shared" si="13"/>
        <v>Month 48</v>
      </c>
      <c r="BH68" s="50" t="str">
        <f t="shared" si="13"/>
        <v>Month 49</v>
      </c>
      <c r="BI68" s="50" t="str">
        <f t="shared" si="13"/>
        <v>Month 50</v>
      </c>
      <c r="BJ68" s="50" t="str">
        <f t="shared" si="13"/>
        <v>Month 51</v>
      </c>
      <c r="BK68" s="50" t="str">
        <f t="shared" si="13"/>
        <v>Month 52</v>
      </c>
      <c r="BL68" s="50" t="str">
        <f t="shared" si="13"/>
        <v>Month 53</v>
      </c>
      <c r="BM68" s="50" t="str">
        <f t="shared" si="13"/>
        <v>Month 54</v>
      </c>
      <c r="BN68" s="50" t="str">
        <f t="shared" si="13"/>
        <v>Month 55</v>
      </c>
      <c r="BO68" s="50" t="str">
        <f t="shared" si="13"/>
        <v>Month 56</v>
      </c>
      <c r="BP68" s="50" t="str">
        <f t="shared" si="13"/>
        <v>Month 57</v>
      </c>
      <c r="BQ68" s="50" t="str">
        <f t="shared" si="13"/>
        <v>Month 58</v>
      </c>
      <c r="BR68" s="50" t="str">
        <f t="shared" si="13"/>
        <v>Month 59</v>
      </c>
      <c r="BS68" s="70" t="str">
        <f t="shared" si="13"/>
        <v>Month 60</v>
      </c>
    </row>
    <row r="69" spans="2:71" s="38" customFormat="1" ht="15">
      <c r="B69" s="60" t="s">
        <v>61</v>
      </c>
      <c r="E69" s="64" t="s">
        <v>67</v>
      </c>
      <c r="J69" s="63">
        <f>SUM(L69:BS69)</f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0</v>
      </c>
      <c r="U69" s="61">
        <v>0</v>
      </c>
      <c r="V69" s="61">
        <v>0</v>
      </c>
      <c r="W69" s="61">
        <v>0</v>
      </c>
      <c r="X69" s="61">
        <v>0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0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0</v>
      </c>
      <c r="AY69" s="61">
        <v>0</v>
      </c>
      <c r="AZ69" s="61">
        <v>0</v>
      </c>
      <c r="BA69" s="61">
        <v>0</v>
      </c>
      <c r="BB69" s="61">
        <v>0</v>
      </c>
      <c r="BC69" s="61">
        <v>0</v>
      </c>
      <c r="BD69" s="61">
        <v>0</v>
      </c>
      <c r="BE69" s="61">
        <v>0</v>
      </c>
      <c r="BF69" s="61">
        <v>0</v>
      </c>
      <c r="BG69" s="61">
        <v>0</v>
      </c>
      <c r="BH69" s="61">
        <v>0</v>
      </c>
      <c r="BI69" s="61">
        <v>0</v>
      </c>
      <c r="BJ69" s="61">
        <v>0</v>
      </c>
      <c r="BK69" s="61">
        <v>0</v>
      </c>
      <c r="BL69" s="61">
        <v>0</v>
      </c>
      <c r="BM69" s="61">
        <v>0</v>
      </c>
      <c r="BN69" s="61">
        <v>0</v>
      </c>
      <c r="BO69" s="61">
        <v>0</v>
      </c>
      <c r="BP69" s="61">
        <v>0</v>
      </c>
      <c r="BQ69" s="61">
        <v>0</v>
      </c>
      <c r="BR69" s="61">
        <v>0</v>
      </c>
      <c r="BS69" s="72">
        <v>0</v>
      </c>
    </row>
    <row r="70" spans="2:71" s="38" customFormat="1" ht="15">
      <c r="B70" s="60" t="s">
        <v>61</v>
      </c>
      <c r="E70" s="64" t="s">
        <v>67</v>
      </c>
      <c r="J70" s="63">
        <f t="shared" ref="J70:J78" si="14">SUM(L70:BS70)</f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1">
        <v>0</v>
      </c>
      <c r="AB70" s="61">
        <v>0</v>
      </c>
      <c r="AC70" s="61">
        <v>0</v>
      </c>
      <c r="AD70" s="61">
        <v>0</v>
      </c>
      <c r="AE70" s="61">
        <v>0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0</v>
      </c>
      <c r="AT70" s="61">
        <v>0</v>
      </c>
      <c r="AU70" s="61">
        <v>0</v>
      </c>
      <c r="AV70" s="61">
        <v>0</v>
      </c>
      <c r="AW70" s="61">
        <v>0</v>
      </c>
      <c r="AX70" s="61">
        <v>0</v>
      </c>
      <c r="AY70" s="61">
        <v>0</v>
      </c>
      <c r="AZ70" s="61">
        <v>0</v>
      </c>
      <c r="BA70" s="61">
        <v>0</v>
      </c>
      <c r="BB70" s="61">
        <v>0</v>
      </c>
      <c r="BC70" s="61">
        <v>0</v>
      </c>
      <c r="BD70" s="61">
        <v>0</v>
      </c>
      <c r="BE70" s="61">
        <v>0</v>
      </c>
      <c r="BF70" s="61">
        <v>0</v>
      </c>
      <c r="BG70" s="61">
        <v>0</v>
      </c>
      <c r="BH70" s="61">
        <v>0</v>
      </c>
      <c r="BI70" s="61">
        <v>0</v>
      </c>
      <c r="BJ70" s="61">
        <v>0</v>
      </c>
      <c r="BK70" s="61">
        <v>0</v>
      </c>
      <c r="BL70" s="61">
        <v>0</v>
      </c>
      <c r="BM70" s="61">
        <v>0</v>
      </c>
      <c r="BN70" s="61">
        <v>0</v>
      </c>
      <c r="BO70" s="61">
        <v>0</v>
      </c>
      <c r="BP70" s="61">
        <v>0</v>
      </c>
      <c r="BQ70" s="61">
        <v>0</v>
      </c>
      <c r="BR70" s="61">
        <v>0</v>
      </c>
      <c r="BS70" s="72">
        <v>0</v>
      </c>
    </row>
    <row r="71" spans="2:71" s="38" customFormat="1" ht="15">
      <c r="B71" s="60" t="s">
        <v>61</v>
      </c>
      <c r="E71" s="64" t="s">
        <v>67</v>
      </c>
      <c r="J71" s="63">
        <f t="shared" si="14"/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61">
        <v>0</v>
      </c>
      <c r="AB71" s="61">
        <v>0</v>
      </c>
      <c r="AC71" s="61">
        <v>0</v>
      </c>
      <c r="AD71" s="61">
        <v>0</v>
      </c>
      <c r="AE71" s="61">
        <v>0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61">
        <v>0</v>
      </c>
      <c r="AQ71" s="61">
        <v>0</v>
      </c>
      <c r="AR71" s="61">
        <v>0</v>
      </c>
      <c r="AS71" s="61">
        <v>0</v>
      </c>
      <c r="AT71" s="61">
        <v>0</v>
      </c>
      <c r="AU71" s="61">
        <v>0</v>
      </c>
      <c r="AV71" s="61">
        <v>0</v>
      </c>
      <c r="AW71" s="61">
        <v>0</v>
      </c>
      <c r="AX71" s="61">
        <v>0</v>
      </c>
      <c r="AY71" s="61">
        <v>0</v>
      </c>
      <c r="AZ71" s="61">
        <v>0</v>
      </c>
      <c r="BA71" s="61">
        <v>0</v>
      </c>
      <c r="BB71" s="61">
        <v>0</v>
      </c>
      <c r="BC71" s="61">
        <v>0</v>
      </c>
      <c r="BD71" s="61">
        <v>0</v>
      </c>
      <c r="BE71" s="61">
        <v>0</v>
      </c>
      <c r="BF71" s="61">
        <v>0</v>
      </c>
      <c r="BG71" s="61">
        <v>0</v>
      </c>
      <c r="BH71" s="61">
        <v>0</v>
      </c>
      <c r="BI71" s="61">
        <v>0</v>
      </c>
      <c r="BJ71" s="61">
        <v>0</v>
      </c>
      <c r="BK71" s="61">
        <v>0</v>
      </c>
      <c r="BL71" s="61">
        <v>0</v>
      </c>
      <c r="BM71" s="61">
        <v>0</v>
      </c>
      <c r="BN71" s="61">
        <v>0</v>
      </c>
      <c r="BO71" s="61">
        <v>0</v>
      </c>
      <c r="BP71" s="61">
        <v>0</v>
      </c>
      <c r="BQ71" s="61">
        <v>0</v>
      </c>
      <c r="BR71" s="61">
        <v>0</v>
      </c>
      <c r="BS71" s="72">
        <v>0</v>
      </c>
    </row>
    <row r="72" spans="2:71" s="38" customFormat="1" ht="15">
      <c r="B72" s="60" t="s">
        <v>61</v>
      </c>
      <c r="E72" s="64" t="s">
        <v>67</v>
      </c>
      <c r="J72" s="63">
        <f t="shared" si="14"/>
        <v>0</v>
      </c>
      <c r="L72" s="61">
        <v>0</v>
      </c>
      <c r="M72" s="61">
        <v>0</v>
      </c>
      <c r="N72" s="61">
        <v>0</v>
      </c>
      <c r="O72" s="61">
        <v>0</v>
      </c>
      <c r="P72" s="61">
        <v>0</v>
      </c>
      <c r="Q72" s="61">
        <v>0</v>
      </c>
      <c r="R72" s="61">
        <v>0</v>
      </c>
      <c r="S72" s="61">
        <v>0</v>
      </c>
      <c r="T72" s="61">
        <v>0</v>
      </c>
      <c r="U72" s="61">
        <v>0</v>
      </c>
      <c r="V72" s="61">
        <v>0</v>
      </c>
      <c r="W72" s="61">
        <v>0</v>
      </c>
      <c r="X72" s="61">
        <v>0</v>
      </c>
      <c r="Y72" s="61">
        <v>0</v>
      </c>
      <c r="Z72" s="61">
        <v>0</v>
      </c>
      <c r="AA72" s="61">
        <v>0</v>
      </c>
      <c r="AB72" s="61">
        <v>0</v>
      </c>
      <c r="AC72" s="61">
        <v>0</v>
      </c>
      <c r="AD72" s="61">
        <v>0</v>
      </c>
      <c r="AE72" s="61">
        <v>0</v>
      </c>
      <c r="AF72" s="61">
        <v>0</v>
      </c>
      <c r="AG72" s="61">
        <v>0</v>
      </c>
      <c r="AH72" s="61">
        <v>0</v>
      </c>
      <c r="AI72" s="61">
        <v>0</v>
      </c>
      <c r="AJ72" s="61">
        <v>0</v>
      </c>
      <c r="AK72" s="61">
        <v>0</v>
      </c>
      <c r="AL72" s="61">
        <v>0</v>
      </c>
      <c r="AM72" s="61">
        <v>0</v>
      </c>
      <c r="AN72" s="61">
        <v>0</v>
      </c>
      <c r="AO72" s="61">
        <v>0</v>
      </c>
      <c r="AP72" s="61">
        <v>0</v>
      </c>
      <c r="AQ72" s="61">
        <v>0</v>
      </c>
      <c r="AR72" s="61">
        <v>0</v>
      </c>
      <c r="AS72" s="61">
        <v>0</v>
      </c>
      <c r="AT72" s="61">
        <v>0</v>
      </c>
      <c r="AU72" s="61">
        <v>0</v>
      </c>
      <c r="AV72" s="61">
        <v>0</v>
      </c>
      <c r="AW72" s="61">
        <v>0</v>
      </c>
      <c r="AX72" s="61">
        <v>0</v>
      </c>
      <c r="AY72" s="61">
        <v>0</v>
      </c>
      <c r="AZ72" s="61">
        <v>0</v>
      </c>
      <c r="BA72" s="61">
        <v>0</v>
      </c>
      <c r="BB72" s="61">
        <v>0</v>
      </c>
      <c r="BC72" s="61">
        <v>0</v>
      </c>
      <c r="BD72" s="61">
        <v>0</v>
      </c>
      <c r="BE72" s="61">
        <v>0</v>
      </c>
      <c r="BF72" s="61">
        <v>0</v>
      </c>
      <c r="BG72" s="61">
        <v>0</v>
      </c>
      <c r="BH72" s="61">
        <v>0</v>
      </c>
      <c r="BI72" s="61">
        <v>0</v>
      </c>
      <c r="BJ72" s="61">
        <v>0</v>
      </c>
      <c r="BK72" s="61">
        <v>0</v>
      </c>
      <c r="BL72" s="61">
        <v>0</v>
      </c>
      <c r="BM72" s="61">
        <v>0</v>
      </c>
      <c r="BN72" s="61">
        <v>0</v>
      </c>
      <c r="BO72" s="61">
        <v>0</v>
      </c>
      <c r="BP72" s="61">
        <v>0</v>
      </c>
      <c r="BQ72" s="61">
        <v>0</v>
      </c>
      <c r="BR72" s="61">
        <v>0</v>
      </c>
      <c r="BS72" s="72">
        <v>0</v>
      </c>
    </row>
    <row r="73" spans="2:71" s="38" customFormat="1" ht="15">
      <c r="B73" s="60" t="s">
        <v>61</v>
      </c>
      <c r="E73" s="64" t="s">
        <v>67</v>
      </c>
      <c r="J73" s="63">
        <f t="shared" si="14"/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0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0</v>
      </c>
      <c r="AR73" s="61">
        <v>0</v>
      </c>
      <c r="AS73" s="61">
        <v>0</v>
      </c>
      <c r="AT73" s="61">
        <v>0</v>
      </c>
      <c r="AU73" s="61">
        <v>0</v>
      </c>
      <c r="AV73" s="61">
        <v>0</v>
      </c>
      <c r="AW73" s="61">
        <v>0</v>
      </c>
      <c r="AX73" s="61">
        <v>0</v>
      </c>
      <c r="AY73" s="61">
        <v>0</v>
      </c>
      <c r="AZ73" s="61">
        <v>0</v>
      </c>
      <c r="BA73" s="61">
        <v>0</v>
      </c>
      <c r="BB73" s="61">
        <v>0</v>
      </c>
      <c r="BC73" s="61">
        <v>0</v>
      </c>
      <c r="BD73" s="61">
        <v>0</v>
      </c>
      <c r="BE73" s="61">
        <v>0</v>
      </c>
      <c r="BF73" s="61">
        <v>0</v>
      </c>
      <c r="BG73" s="61">
        <v>0</v>
      </c>
      <c r="BH73" s="61">
        <v>0</v>
      </c>
      <c r="BI73" s="61">
        <v>0</v>
      </c>
      <c r="BJ73" s="61">
        <v>0</v>
      </c>
      <c r="BK73" s="61">
        <v>0</v>
      </c>
      <c r="BL73" s="61">
        <v>0</v>
      </c>
      <c r="BM73" s="61">
        <v>0</v>
      </c>
      <c r="BN73" s="61">
        <v>0</v>
      </c>
      <c r="BO73" s="61">
        <v>0</v>
      </c>
      <c r="BP73" s="61">
        <v>0</v>
      </c>
      <c r="BQ73" s="61">
        <v>0</v>
      </c>
      <c r="BR73" s="61">
        <v>0</v>
      </c>
      <c r="BS73" s="72">
        <v>0</v>
      </c>
    </row>
    <row r="74" spans="2:71" s="38" customFormat="1" ht="15">
      <c r="B74" s="60" t="s">
        <v>61</v>
      </c>
      <c r="E74" s="64" t="s">
        <v>67</v>
      </c>
      <c r="J74" s="63">
        <f t="shared" si="14"/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0</v>
      </c>
      <c r="BR74" s="61">
        <v>0</v>
      </c>
      <c r="BS74" s="72">
        <v>0</v>
      </c>
    </row>
    <row r="75" spans="2:71" s="38" customFormat="1" ht="15">
      <c r="B75" s="60" t="s">
        <v>61</v>
      </c>
      <c r="E75" s="64" t="s">
        <v>67</v>
      </c>
      <c r="J75" s="63">
        <f t="shared" si="14"/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72">
        <v>0</v>
      </c>
    </row>
    <row r="76" spans="2:71" s="38" customFormat="1" ht="15">
      <c r="B76" s="60" t="s">
        <v>61</v>
      </c>
      <c r="E76" s="64" t="s">
        <v>67</v>
      </c>
      <c r="J76" s="63">
        <f t="shared" si="14"/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0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0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72">
        <v>0</v>
      </c>
    </row>
    <row r="77" spans="2:71" s="38" customFormat="1" ht="15">
      <c r="B77" s="60" t="s">
        <v>61</v>
      </c>
      <c r="E77" s="64" t="s">
        <v>67</v>
      </c>
      <c r="J77" s="63">
        <f t="shared" si="14"/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0</v>
      </c>
      <c r="BB77" s="61">
        <v>0</v>
      </c>
      <c r="BC77" s="61">
        <v>0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0</v>
      </c>
      <c r="BJ77" s="61">
        <v>0</v>
      </c>
      <c r="BK77" s="61">
        <v>0</v>
      </c>
      <c r="BL77" s="61">
        <v>0</v>
      </c>
      <c r="BM77" s="61">
        <v>0</v>
      </c>
      <c r="BN77" s="61">
        <v>0</v>
      </c>
      <c r="BO77" s="61">
        <v>0</v>
      </c>
      <c r="BP77" s="61">
        <v>0</v>
      </c>
      <c r="BQ77" s="61">
        <v>0</v>
      </c>
      <c r="BR77" s="61">
        <v>0</v>
      </c>
      <c r="BS77" s="72">
        <v>0</v>
      </c>
    </row>
    <row r="78" spans="2:71" s="38" customFormat="1" ht="15">
      <c r="B78" s="60" t="s">
        <v>61</v>
      </c>
      <c r="E78" s="64" t="s">
        <v>67</v>
      </c>
      <c r="J78" s="63">
        <f t="shared" si="14"/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61">
        <v>0</v>
      </c>
      <c r="AZ78" s="61">
        <v>0</v>
      </c>
      <c r="BA78" s="61">
        <v>0</v>
      </c>
      <c r="BB78" s="61">
        <v>0</v>
      </c>
      <c r="BC78" s="61">
        <v>0</v>
      </c>
      <c r="BD78" s="61">
        <v>0</v>
      </c>
      <c r="BE78" s="61">
        <v>0</v>
      </c>
      <c r="BF78" s="61">
        <v>0</v>
      </c>
      <c r="BG78" s="61">
        <v>0</v>
      </c>
      <c r="BH78" s="61">
        <v>0</v>
      </c>
      <c r="BI78" s="61">
        <v>0</v>
      </c>
      <c r="BJ78" s="61">
        <v>0</v>
      </c>
      <c r="BK78" s="61">
        <v>0</v>
      </c>
      <c r="BL78" s="61">
        <v>0</v>
      </c>
      <c r="BM78" s="61">
        <v>0</v>
      </c>
      <c r="BN78" s="61">
        <v>0</v>
      </c>
      <c r="BO78" s="61">
        <v>0</v>
      </c>
      <c r="BP78" s="61">
        <v>0</v>
      </c>
      <c r="BQ78" s="61">
        <v>0</v>
      </c>
      <c r="BR78" s="61">
        <v>0</v>
      </c>
      <c r="BS78" s="72">
        <v>0</v>
      </c>
    </row>
    <row r="79" spans="2:71" s="38" customFormat="1" ht="15">
      <c r="B79" s="66" t="s">
        <v>70</v>
      </c>
      <c r="C79" s="56"/>
      <c r="D79" s="56"/>
      <c r="E79" s="56"/>
      <c r="F79" s="56"/>
      <c r="G79" s="56"/>
      <c r="H79" s="56"/>
      <c r="I79" s="56"/>
      <c r="J79" s="67">
        <f>SUM(J69:J78)</f>
        <v>0</v>
      </c>
      <c r="K79" s="56"/>
      <c r="L79" s="73">
        <f>SUM(L69:L78)</f>
        <v>0</v>
      </c>
      <c r="M79" s="73">
        <f t="shared" ref="M79" si="15">SUM(M69:M78)</f>
        <v>0</v>
      </c>
      <c r="N79" s="73">
        <f t="shared" ref="N79" si="16">SUM(N69:N78)</f>
        <v>0</v>
      </c>
      <c r="O79" s="73">
        <f t="shared" ref="O79" si="17">SUM(O69:O78)</f>
        <v>0</v>
      </c>
      <c r="P79" s="73">
        <f t="shared" ref="P79" si="18">SUM(P69:P78)</f>
        <v>0</v>
      </c>
      <c r="Q79" s="73">
        <f t="shared" ref="Q79" si="19">SUM(Q69:Q78)</f>
        <v>0</v>
      </c>
      <c r="R79" s="73">
        <f t="shared" ref="R79" si="20">SUM(R69:R78)</f>
        <v>0</v>
      </c>
      <c r="S79" s="73">
        <f t="shared" ref="S79" si="21">SUM(S69:S78)</f>
        <v>0</v>
      </c>
      <c r="T79" s="73">
        <f t="shared" ref="T79" si="22">SUM(T69:T78)</f>
        <v>0</v>
      </c>
      <c r="U79" s="73">
        <f t="shared" ref="U79" si="23">SUM(U69:U78)</f>
        <v>0</v>
      </c>
      <c r="V79" s="73">
        <f t="shared" ref="V79" si="24">SUM(V69:V78)</f>
        <v>0</v>
      </c>
      <c r="W79" s="73">
        <f t="shared" ref="W79" si="25">SUM(W69:W78)</f>
        <v>0</v>
      </c>
      <c r="X79" s="73">
        <f t="shared" ref="X79" si="26">SUM(X69:X78)</f>
        <v>0</v>
      </c>
      <c r="Y79" s="73">
        <f t="shared" ref="Y79" si="27">SUM(Y69:Y78)</f>
        <v>0</v>
      </c>
      <c r="Z79" s="73">
        <f t="shared" ref="Z79" si="28">SUM(Z69:Z78)</f>
        <v>0</v>
      </c>
      <c r="AA79" s="73">
        <f t="shared" ref="AA79" si="29">SUM(AA69:AA78)</f>
        <v>0</v>
      </c>
      <c r="AB79" s="73">
        <f t="shared" ref="AB79" si="30">SUM(AB69:AB78)</f>
        <v>0</v>
      </c>
      <c r="AC79" s="73">
        <f t="shared" ref="AC79" si="31">SUM(AC69:AC78)</f>
        <v>0</v>
      </c>
      <c r="AD79" s="73">
        <f t="shared" ref="AD79" si="32">SUM(AD69:AD78)</f>
        <v>0</v>
      </c>
      <c r="AE79" s="73">
        <f t="shared" ref="AE79" si="33">SUM(AE69:AE78)</f>
        <v>0</v>
      </c>
      <c r="AF79" s="73">
        <f t="shared" ref="AF79" si="34">SUM(AF69:AF78)</f>
        <v>0</v>
      </c>
      <c r="AG79" s="73">
        <f t="shared" ref="AG79" si="35">SUM(AG69:AG78)</f>
        <v>0</v>
      </c>
      <c r="AH79" s="73">
        <f t="shared" ref="AH79" si="36">SUM(AH69:AH78)</f>
        <v>0</v>
      </c>
      <c r="AI79" s="73">
        <f t="shared" ref="AI79" si="37">SUM(AI69:AI78)</f>
        <v>0</v>
      </c>
      <c r="AJ79" s="73">
        <f t="shared" ref="AJ79" si="38">SUM(AJ69:AJ78)</f>
        <v>0</v>
      </c>
      <c r="AK79" s="73">
        <f t="shared" ref="AK79" si="39">SUM(AK69:AK78)</f>
        <v>0</v>
      </c>
      <c r="AL79" s="73">
        <f t="shared" ref="AL79" si="40">SUM(AL69:AL78)</f>
        <v>0</v>
      </c>
      <c r="AM79" s="73">
        <f t="shared" ref="AM79" si="41">SUM(AM69:AM78)</f>
        <v>0</v>
      </c>
      <c r="AN79" s="73">
        <f t="shared" ref="AN79" si="42">SUM(AN69:AN78)</f>
        <v>0</v>
      </c>
      <c r="AO79" s="73">
        <f t="shared" ref="AO79" si="43">SUM(AO69:AO78)</f>
        <v>0</v>
      </c>
      <c r="AP79" s="73">
        <f t="shared" ref="AP79" si="44">SUM(AP69:AP78)</f>
        <v>0</v>
      </c>
      <c r="AQ79" s="73">
        <f t="shared" ref="AQ79" si="45">SUM(AQ69:AQ78)</f>
        <v>0</v>
      </c>
      <c r="AR79" s="73">
        <f t="shared" ref="AR79" si="46">SUM(AR69:AR78)</f>
        <v>0</v>
      </c>
      <c r="AS79" s="73">
        <f t="shared" ref="AS79" si="47">SUM(AS69:AS78)</f>
        <v>0</v>
      </c>
      <c r="AT79" s="73">
        <f t="shared" ref="AT79" si="48">SUM(AT69:AT78)</f>
        <v>0</v>
      </c>
      <c r="AU79" s="73">
        <f t="shared" ref="AU79" si="49">SUM(AU69:AU78)</f>
        <v>0</v>
      </c>
      <c r="AV79" s="73">
        <f t="shared" ref="AV79" si="50">SUM(AV69:AV78)</f>
        <v>0</v>
      </c>
      <c r="AW79" s="73">
        <f t="shared" ref="AW79" si="51">SUM(AW69:AW78)</f>
        <v>0</v>
      </c>
      <c r="AX79" s="73">
        <f t="shared" ref="AX79" si="52">SUM(AX69:AX78)</f>
        <v>0</v>
      </c>
      <c r="AY79" s="73">
        <f t="shared" ref="AY79" si="53">SUM(AY69:AY78)</f>
        <v>0</v>
      </c>
      <c r="AZ79" s="73">
        <f t="shared" ref="AZ79" si="54">SUM(AZ69:AZ78)</f>
        <v>0</v>
      </c>
      <c r="BA79" s="73">
        <f t="shared" ref="BA79" si="55">SUM(BA69:BA78)</f>
        <v>0</v>
      </c>
      <c r="BB79" s="73">
        <f t="shared" ref="BB79" si="56">SUM(BB69:BB78)</f>
        <v>0</v>
      </c>
      <c r="BC79" s="73">
        <f t="shared" ref="BC79" si="57">SUM(BC69:BC78)</f>
        <v>0</v>
      </c>
      <c r="BD79" s="73">
        <f t="shared" ref="BD79" si="58">SUM(BD69:BD78)</f>
        <v>0</v>
      </c>
      <c r="BE79" s="73">
        <f t="shared" ref="BE79" si="59">SUM(BE69:BE78)</f>
        <v>0</v>
      </c>
      <c r="BF79" s="73">
        <f t="shared" ref="BF79" si="60">SUM(BF69:BF78)</f>
        <v>0</v>
      </c>
      <c r="BG79" s="73">
        <f t="shared" ref="BG79" si="61">SUM(BG69:BG78)</f>
        <v>0</v>
      </c>
      <c r="BH79" s="73">
        <f t="shared" ref="BH79" si="62">SUM(BH69:BH78)</f>
        <v>0</v>
      </c>
      <c r="BI79" s="73">
        <f t="shared" ref="BI79" si="63">SUM(BI69:BI78)</f>
        <v>0</v>
      </c>
      <c r="BJ79" s="73">
        <f t="shared" ref="BJ79" si="64">SUM(BJ69:BJ78)</f>
        <v>0</v>
      </c>
      <c r="BK79" s="73">
        <f t="shared" ref="BK79" si="65">SUM(BK69:BK78)</f>
        <v>0</v>
      </c>
      <c r="BL79" s="73">
        <f t="shared" ref="BL79" si="66">SUM(BL69:BL78)</f>
        <v>0</v>
      </c>
      <c r="BM79" s="73">
        <f t="shared" ref="BM79" si="67">SUM(BM69:BM78)</f>
        <v>0</v>
      </c>
      <c r="BN79" s="73">
        <f t="shared" ref="BN79" si="68">SUM(BN69:BN78)</f>
        <v>0</v>
      </c>
      <c r="BO79" s="73">
        <f t="shared" ref="BO79" si="69">SUM(BO69:BO78)</f>
        <v>0</v>
      </c>
      <c r="BP79" s="73">
        <f t="shared" ref="BP79" si="70">SUM(BP69:BP78)</f>
        <v>0</v>
      </c>
      <c r="BQ79" s="73">
        <f t="shared" ref="BQ79" si="71">SUM(BQ69:BQ78)</f>
        <v>0</v>
      </c>
      <c r="BR79" s="73">
        <f t="shared" ref="BR79" si="72">SUM(BR69:BR78)</f>
        <v>0</v>
      </c>
      <c r="BS79" s="74">
        <f t="shared" ref="BS79" si="73">SUM(BS69:BS78)</f>
        <v>0</v>
      </c>
    </row>
    <row r="81" spans="2:16" ht="21">
      <c r="B81" s="45" t="s">
        <v>71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2:16" ht="5.45" customHeight="1"/>
    <row r="83" spans="2:16" s="38" customFormat="1" ht="15">
      <c r="B83" s="79"/>
      <c r="C83" s="80"/>
      <c r="D83" s="80"/>
      <c r="E83" s="79"/>
      <c r="F83" s="80"/>
      <c r="G83" s="81"/>
      <c r="H83" s="80"/>
      <c r="I83" s="80"/>
      <c r="J83" s="80"/>
      <c r="K83" s="79"/>
      <c r="L83" s="80"/>
      <c r="M83" s="81"/>
      <c r="N83" s="80"/>
      <c r="O83" s="80"/>
      <c r="P83" s="81"/>
    </row>
    <row r="84" spans="2:16" s="38" customFormat="1" ht="15">
      <c r="B84" s="60"/>
      <c r="E84" s="60"/>
      <c r="G84" s="76"/>
      <c r="H84" s="60"/>
      <c r="K84" s="60"/>
      <c r="M84" s="76"/>
      <c r="N84" s="60"/>
      <c r="P84" s="76"/>
    </row>
    <row r="85" spans="2:16" s="38" customFormat="1" ht="15">
      <c r="B85" s="60"/>
      <c r="E85" s="60"/>
      <c r="G85" s="76"/>
      <c r="H85" s="60"/>
      <c r="K85" s="60"/>
      <c r="M85" s="76"/>
      <c r="N85" s="60"/>
      <c r="P85" s="76"/>
    </row>
    <row r="86" spans="2:16" s="38" customFormat="1" ht="15">
      <c r="B86" s="60"/>
      <c r="E86" s="60"/>
      <c r="G86" s="76"/>
      <c r="H86" s="60"/>
      <c r="K86" s="60"/>
      <c r="M86" s="76"/>
      <c r="N86" s="60"/>
      <c r="P86" s="76"/>
    </row>
    <row r="87" spans="2:16" s="38" customFormat="1" ht="15">
      <c r="B87" s="60"/>
      <c r="E87" s="60"/>
      <c r="G87" s="76"/>
      <c r="H87" s="60"/>
      <c r="K87" s="60"/>
      <c r="M87" s="76"/>
      <c r="N87" s="60"/>
      <c r="P87" s="76"/>
    </row>
    <row r="88" spans="2:16" s="38" customFormat="1" ht="15">
      <c r="B88" s="55"/>
      <c r="C88" s="56"/>
      <c r="D88" s="56"/>
      <c r="E88" s="55"/>
      <c r="F88" s="56"/>
      <c r="G88" s="59"/>
      <c r="H88" s="55"/>
      <c r="I88" s="56"/>
      <c r="J88" s="56"/>
      <c r="K88" s="55"/>
      <c r="L88" s="56"/>
      <c r="M88" s="59"/>
      <c r="N88" s="55"/>
      <c r="O88" s="56"/>
      <c r="P88" s="59"/>
    </row>
  </sheetData>
  <mergeCells count="6">
    <mergeCell ref="E38:H38"/>
    <mergeCell ref="E68:H68"/>
    <mergeCell ref="B16:J16"/>
    <mergeCell ref="G18:J18"/>
    <mergeCell ref="I23:L23"/>
    <mergeCell ref="I53:L53"/>
  </mergeCells>
  <pageMargins left="0.7" right="0.7" top="0.75" bottom="0.75" header="0.3" footer="0.3"/>
  <pageSetup scale="60" orientation="landscape" r:id="rId1"/>
  <headerFooter>
    <oddFooter>&amp;CTechnology business case template by UDig. Learn more about our technology consulting services at www.udig.com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12A3-61BC-42F8-99F9-582DBE9B2014}">
  <dimension ref="B1:BM71"/>
  <sheetViews>
    <sheetView showGridLines="0" zoomScaleNormal="100" workbookViewId="0">
      <pane xSplit="3" ySplit="8" topLeftCell="D9" activePane="bottomRight" state="frozen"/>
      <selection pane="bottomRight" activeCell="B1" sqref="B1"/>
      <selection pane="bottomLeft" activeCell="A9" sqref="A9"/>
      <selection pane="topRight" activeCell="D1" sqref="D1"/>
    </sheetView>
  </sheetViews>
  <sheetFormatPr defaultRowHeight="12.75"/>
  <cols>
    <col min="1" max="1" width="3.7109375" customWidth="1"/>
    <col min="3" max="3" width="25.7109375" customWidth="1"/>
    <col min="4" max="4" width="10.140625" customWidth="1"/>
    <col min="5" max="6" width="11" bestFit="1" customWidth="1"/>
    <col min="7" max="8" width="10.42578125" bestFit="1" customWidth="1"/>
    <col min="9" max="9" width="8.5703125" bestFit="1" customWidth="1"/>
    <col min="10" max="10" width="11.28515625" customWidth="1"/>
    <col min="11" max="17" width="9.5703125" bestFit="1" customWidth="1"/>
    <col min="65" max="65" width="9.5703125" bestFit="1" customWidth="1"/>
  </cols>
  <sheetData>
    <row r="1" spans="2:65" ht="21">
      <c r="B1" s="30" t="s">
        <v>72</v>
      </c>
    </row>
    <row r="2" spans="2:65">
      <c r="B2" s="29" t="s">
        <v>73</v>
      </c>
    </row>
    <row r="4" spans="2:65">
      <c r="C4" t="s">
        <v>74</v>
      </c>
      <c r="D4" s="15">
        <v>1</v>
      </c>
      <c r="E4" s="15">
        <f>D4+1</f>
        <v>2</v>
      </c>
      <c r="F4" s="15">
        <f t="shared" ref="F4:BK4" si="0">E4+1</f>
        <v>3</v>
      </c>
      <c r="G4" s="15">
        <f t="shared" si="0"/>
        <v>4</v>
      </c>
      <c r="H4" s="15">
        <f t="shared" si="0"/>
        <v>5</v>
      </c>
      <c r="I4" s="15">
        <f t="shared" si="0"/>
        <v>6</v>
      </c>
      <c r="J4" s="15">
        <f t="shared" si="0"/>
        <v>7</v>
      </c>
      <c r="K4" s="15">
        <f t="shared" si="0"/>
        <v>8</v>
      </c>
      <c r="L4" s="15">
        <f t="shared" si="0"/>
        <v>9</v>
      </c>
      <c r="M4" s="15">
        <f t="shared" si="0"/>
        <v>10</v>
      </c>
      <c r="N4" s="15">
        <f t="shared" si="0"/>
        <v>11</v>
      </c>
      <c r="O4" s="15">
        <f t="shared" si="0"/>
        <v>12</v>
      </c>
      <c r="P4" s="15">
        <f t="shared" si="0"/>
        <v>13</v>
      </c>
      <c r="Q4" s="15">
        <f t="shared" si="0"/>
        <v>14</v>
      </c>
      <c r="R4" s="15">
        <f t="shared" si="0"/>
        <v>15</v>
      </c>
      <c r="S4" s="15">
        <f t="shared" si="0"/>
        <v>16</v>
      </c>
      <c r="T4" s="15">
        <f t="shared" si="0"/>
        <v>17</v>
      </c>
      <c r="U4" s="15">
        <f t="shared" si="0"/>
        <v>18</v>
      </c>
      <c r="V4" s="15">
        <f t="shared" si="0"/>
        <v>19</v>
      </c>
      <c r="W4" s="15">
        <f t="shared" si="0"/>
        <v>20</v>
      </c>
      <c r="X4" s="15">
        <f t="shared" si="0"/>
        <v>21</v>
      </c>
      <c r="Y4" s="15">
        <f t="shared" si="0"/>
        <v>22</v>
      </c>
      <c r="Z4" s="15">
        <f t="shared" si="0"/>
        <v>23</v>
      </c>
      <c r="AA4" s="15">
        <f t="shared" si="0"/>
        <v>24</v>
      </c>
      <c r="AB4" s="15">
        <f t="shared" si="0"/>
        <v>25</v>
      </c>
      <c r="AC4" s="15">
        <f t="shared" si="0"/>
        <v>26</v>
      </c>
      <c r="AD4" s="15">
        <f t="shared" si="0"/>
        <v>27</v>
      </c>
      <c r="AE4" s="15">
        <f t="shared" si="0"/>
        <v>28</v>
      </c>
      <c r="AF4" s="15">
        <f t="shared" si="0"/>
        <v>29</v>
      </c>
      <c r="AG4" s="15">
        <f t="shared" si="0"/>
        <v>30</v>
      </c>
      <c r="AH4" s="15">
        <f t="shared" si="0"/>
        <v>31</v>
      </c>
      <c r="AI4" s="15">
        <f t="shared" si="0"/>
        <v>32</v>
      </c>
      <c r="AJ4" s="15">
        <f t="shared" si="0"/>
        <v>33</v>
      </c>
      <c r="AK4" s="15">
        <f t="shared" si="0"/>
        <v>34</v>
      </c>
      <c r="AL4" s="15">
        <f t="shared" si="0"/>
        <v>35</v>
      </c>
      <c r="AM4" s="15">
        <f t="shared" si="0"/>
        <v>36</v>
      </c>
      <c r="AN4" s="15">
        <f t="shared" si="0"/>
        <v>37</v>
      </c>
      <c r="AO4" s="15">
        <f t="shared" si="0"/>
        <v>38</v>
      </c>
      <c r="AP4" s="15">
        <f t="shared" si="0"/>
        <v>39</v>
      </c>
      <c r="AQ4" s="15">
        <f t="shared" si="0"/>
        <v>40</v>
      </c>
      <c r="AR4" s="15">
        <f t="shared" si="0"/>
        <v>41</v>
      </c>
      <c r="AS4" s="15">
        <f t="shared" si="0"/>
        <v>42</v>
      </c>
      <c r="AT4" s="15">
        <f t="shared" si="0"/>
        <v>43</v>
      </c>
      <c r="AU4" s="15">
        <f t="shared" si="0"/>
        <v>44</v>
      </c>
      <c r="AV4" s="15">
        <f t="shared" si="0"/>
        <v>45</v>
      </c>
      <c r="AW4" s="15">
        <f t="shared" si="0"/>
        <v>46</v>
      </c>
      <c r="AX4" s="15">
        <f t="shared" si="0"/>
        <v>47</v>
      </c>
      <c r="AY4" s="15">
        <f t="shared" si="0"/>
        <v>48</v>
      </c>
      <c r="AZ4" s="15">
        <f t="shared" si="0"/>
        <v>49</v>
      </c>
      <c r="BA4" s="15">
        <f t="shared" si="0"/>
        <v>50</v>
      </c>
      <c r="BB4" s="15">
        <f t="shared" si="0"/>
        <v>51</v>
      </c>
      <c r="BC4" s="15">
        <f t="shared" si="0"/>
        <v>52</v>
      </c>
      <c r="BD4" s="15">
        <f t="shared" si="0"/>
        <v>53</v>
      </c>
      <c r="BE4" s="15">
        <f t="shared" si="0"/>
        <v>54</v>
      </c>
      <c r="BF4" s="15">
        <f t="shared" si="0"/>
        <v>55</v>
      </c>
      <c r="BG4" s="15">
        <f t="shared" si="0"/>
        <v>56</v>
      </c>
      <c r="BH4" s="15">
        <f t="shared" si="0"/>
        <v>57</v>
      </c>
      <c r="BI4" s="15">
        <f t="shared" si="0"/>
        <v>58</v>
      </c>
      <c r="BJ4" s="15">
        <f t="shared" si="0"/>
        <v>59</v>
      </c>
      <c r="BK4" s="15">
        <f t="shared" si="0"/>
        <v>60</v>
      </c>
    </row>
    <row r="5" spans="2:65">
      <c r="C5" t="s">
        <v>75</v>
      </c>
      <c r="D5" s="15">
        <v>1</v>
      </c>
      <c r="E5" s="15">
        <v>1</v>
      </c>
      <c r="F5" s="15">
        <v>1</v>
      </c>
      <c r="G5" s="15">
        <v>1</v>
      </c>
      <c r="H5" s="15">
        <v>1</v>
      </c>
      <c r="I5" s="15">
        <v>1</v>
      </c>
      <c r="J5" s="15">
        <v>1</v>
      </c>
      <c r="K5" s="15">
        <v>1</v>
      </c>
      <c r="L5" s="15">
        <v>1</v>
      </c>
      <c r="M5" s="15">
        <v>1</v>
      </c>
      <c r="N5" s="15">
        <v>1</v>
      </c>
      <c r="O5" s="15">
        <v>1</v>
      </c>
      <c r="P5" s="15">
        <v>2</v>
      </c>
      <c r="Q5" s="15">
        <v>2</v>
      </c>
      <c r="R5" s="15">
        <v>2</v>
      </c>
      <c r="S5" s="15">
        <v>2</v>
      </c>
      <c r="T5" s="15">
        <v>2</v>
      </c>
      <c r="U5" s="15">
        <v>2</v>
      </c>
      <c r="V5" s="15">
        <v>2</v>
      </c>
      <c r="W5" s="15">
        <v>2</v>
      </c>
      <c r="X5" s="15">
        <v>2</v>
      </c>
      <c r="Y5" s="15">
        <v>2</v>
      </c>
      <c r="Z5" s="15">
        <v>2</v>
      </c>
      <c r="AA5" s="15">
        <v>2</v>
      </c>
      <c r="AB5" s="15">
        <v>3</v>
      </c>
      <c r="AC5" s="15">
        <v>3</v>
      </c>
      <c r="AD5" s="15">
        <v>3</v>
      </c>
      <c r="AE5" s="15">
        <v>3</v>
      </c>
      <c r="AF5" s="15">
        <v>3</v>
      </c>
      <c r="AG5" s="15">
        <v>3</v>
      </c>
      <c r="AH5" s="15">
        <v>3</v>
      </c>
      <c r="AI5" s="15">
        <v>3</v>
      </c>
      <c r="AJ5" s="15">
        <v>3</v>
      </c>
      <c r="AK5" s="15">
        <v>3</v>
      </c>
      <c r="AL5" s="15">
        <v>3</v>
      </c>
      <c r="AM5" s="15">
        <v>3</v>
      </c>
      <c r="AN5" s="15">
        <v>4</v>
      </c>
      <c r="AO5" s="15">
        <v>4</v>
      </c>
      <c r="AP5" s="15">
        <v>4</v>
      </c>
      <c r="AQ5" s="15">
        <v>4</v>
      </c>
      <c r="AR5" s="15">
        <v>4</v>
      </c>
      <c r="AS5" s="15">
        <v>4</v>
      </c>
      <c r="AT5" s="15">
        <v>4</v>
      </c>
      <c r="AU5" s="15">
        <v>4</v>
      </c>
      <c r="AV5" s="15">
        <v>4</v>
      </c>
      <c r="AW5" s="15">
        <v>4</v>
      </c>
      <c r="AX5" s="15">
        <v>4</v>
      </c>
      <c r="AY5" s="15">
        <v>4</v>
      </c>
      <c r="AZ5" s="15">
        <v>5</v>
      </c>
      <c r="BA5" s="15">
        <v>5</v>
      </c>
      <c r="BB5" s="15">
        <v>5</v>
      </c>
      <c r="BC5" s="15">
        <v>5</v>
      </c>
      <c r="BD5" s="15">
        <v>5</v>
      </c>
      <c r="BE5" s="15">
        <v>5</v>
      </c>
      <c r="BF5" s="15">
        <v>5</v>
      </c>
      <c r="BG5" s="15">
        <v>5</v>
      </c>
      <c r="BH5" s="15">
        <v>5</v>
      </c>
      <c r="BI5" s="15">
        <v>5</v>
      </c>
      <c r="BJ5" s="15">
        <v>5</v>
      </c>
      <c r="BK5" s="15">
        <v>5</v>
      </c>
    </row>
    <row r="6" spans="2:65">
      <c r="C6" t="s">
        <v>76</v>
      </c>
      <c r="D6" s="21">
        <f>IF(AND(C68&lt;0,D68&gt;0),1,0)</f>
        <v>0</v>
      </c>
      <c r="E6" s="21">
        <f>IF(AND(D68&lt;0,E68&gt;0),1,0)</f>
        <v>0</v>
      </c>
      <c r="F6" s="21">
        <f>IF(AND(E68&lt;0,F68&gt;0),1,0)</f>
        <v>0</v>
      </c>
      <c r="G6" s="21">
        <f>IF(AND(F68&lt;0,G68&gt;0),1,0)</f>
        <v>0</v>
      </c>
      <c r="H6" s="21">
        <f>IF(AND(G68&lt;0,H68&gt;0),1,0)</f>
        <v>0</v>
      </c>
      <c r="I6" s="21">
        <f t="shared" ref="I6:BK6" si="1">IF(AND(H68&lt;0,I68&gt;0),1,0)</f>
        <v>0</v>
      </c>
      <c r="J6" s="21">
        <f t="shared" si="1"/>
        <v>0</v>
      </c>
      <c r="K6" s="21">
        <f t="shared" si="1"/>
        <v>0</v>
      </c>
      <c r="L6" s="21">
        <f t="shared" si="1"/>
        <v>0</v>
      </c>
      <c r="M6" s="21">
        <f t="shared" si="1"/>
        <v>0</v>
      </c>
      <c r="N6" s="21">
        <f t="shared" si="1"/>
        <v>0</v>
      </c>
      <c r="O6" s="21">
        <f t="shared" si="1"/>
        <v>0</v>
      </c>
      <c r="P6" s="21">
        <f t="shared" si="1"/>
        <v>0</v>
      </c>
      <c r="Q6" s="21">
        <f t="shared" si="1"/>
        <v>0</v>
      </c>
      <c r="R6" s="21">
        <f t="shared" si="1"/>
        <v>0</v>
      </c>
      <c r="S6" s="21">
        <f t="shared" si="1"/>
        <v>0</v>
      </c>
      <c r="T6" s="21">
        <f t="shared" si="1"/>
        <v>0</v>
      </c>
      <c r="U6" s="21">
        <f t="shared" si="1"/>
        <v>0</v>
      </c>
      <c r="V6" s="21">
        <f t="shared" si="1"/>
        <v>0</v>
      </c>
      <c r="W6" s="21">
        <f t="shared" si="1"/>
        <v>0</v>
      </c>
      <c r="X6" s="21">
        <f t="shared" si="1"/>
        <v>0</v>
      </c>
      <c r="Y6" s="21">
        <f t="shared" si="1"/>
        <v>0</v>
      </c>
      <c r="Z6" s="21">
        <f t="shared" si="1"/>
        <v>0</v>
      </c>
      <c r="AA6" s="21">
        <f t="shared" si="1"/>
        <v>0</v>
      </c>
      <c r="AB6" s="21">
        <f t="shared" si="1"/>
        <v>0</v>
      </c>
      <c r="AC6" s="21">
        <f t="shared" si="1"/>
        <v>0</v>
      </c>
      <c r="AD6" s="21">
        <f t="shared" si="1"/>
        <v>0</v>
      </c>
      <c r="AE6" s="21">
        <f t="shared" si="1"/>
        <v>0</v>
      </c>
      <c r="AF6" s="21">
        <f t="shared" si="1"/>
        <v>0</v>
      </c>
      <c r="AG6" s="21">
        <f t="shared" si="1"/>
        <v>0</v>
      </c>
      <c r="AH6" s="21">
        <f t="shared" si="1"/>
        <v>0</v>
      </c>
      <c r="AI6" s="21">
        <f t="shared" si="1"/>
        <v>0</v>
      </c>
      <c r="AJ6" s="21">
        <f t="shared" si="1"/>
        <v>0</v>
      </c>
      <c r="AK6" s="21">
        <f t="shared" si="1"/>
        <v>0</v>
      </c>
      <c r="AL6" s="21">
        <f t="shared" si="1"/>
        <v>0</v>
      </c>
      <c r="AM6" s="21">
        <f t="shared" si="1"/>
        <v>0</v>
      </c>
      <c r="AN6" s="21">
        <f t="shared" si="1"/>
        <v>0</v>
      </c>
      <c r="AO6" s="21">
        <f t="shared" si="1"/>
        <v>0</v>
      </c>
      <c r="AP6" s="21">
        <f t="shared" si="1"/>
        <v>0</v>
      </c>
      <c r="AQ6" s="21">
        <f t="shared" si="1"/>
        <v>0</v>
      </c>
      <c r="AR6" s="21">
        <f t="shared" si="1"/>
        <v>0</v>
      </c>
      <c r="AS6" s="21">
        <f t="shared" si="1"/>
        <v>0</v>
      </c>
      <c r="AT6" s="21">
        <f t="shared" si="1"/>
        <v>0</v>
      </c>
      <c r="AU6" s="21">
        <f t="shared" si="1"/>
        <v>0</v>
      </c>
      <c r="AV6" s="21">
        <f t="shared" si="1"/>
        <v>0</v>
      </c>
      <c r="AW6" s="21">
        <f t="shared" si="1"/>
        <v>0</v>
      </c>
      <c r="AX6" s="21">
        <f t="shared" si="1"/>
        <v>0</v>
      </c>
      <c r="AY6" s="21">
        <f t="shared" si="1"/>
        <v>0</v>
      </c>
      <c r="AZ6" s="21">
        <f t="shared" si="1"/>
        <v>0</v>
      </c>
      <c r="BA6" s="21">
        <f t="shared" si="1"/>
        <v>0</v>
      </c>
      <c r="BB6" s="21">
        <f t="shared" si="1"/>
        <v>0</v>
      </c>
      <c r="BC6" s="21">
        <f t="shared" si="1"/>
        <v>0</v>
      </c>
      <c r="BD6" s="21">
        <f t="shared" si="1"/>
        <v>0</v>
      </c>
      <c r="BE6" s="21">
        <f t="shared" si="1"/>
        <v>0</v>
      </c>
      <c r="BF6" s="21">
        <f t="shared" si="1"/>
        <v>0</v>
      </c>
      <c r="BG6" s="21">
        <f t="shared" si="1"/>
        <v>0</v>
      </c>
      <c r="BH6" s="21">
        <f t="shared" si="1"/>
        <v>0</v>
      </c>
      <c r="BI6" s="21">
        <f t="shared" si="1"/>
        <v>0</v>
      </c>
      <c r="BJ6" s="21">
        <f t="shared" si="1"/>
        <v>0</v>
      </c>
      <c r="BK6" s="21">
        <f t="shared" si="1"/>
        <v>0</v>
      </c>
    </row>
    <row r="7" spans="2:65"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</row>
    <row r="8" spans="2:65">
      <c r="D8" s="28" t="s">
        <v>77</v>
      </c>
      <c r="E8" s="28" t="s">
        <v>78</v>
      </c>
      <c r="F8" s="28" t="s">
        <v>79</v>
      </c>
      <c r="G8" s="28" t="s">
        <v>80</v>
      </c>
      <c r="H8" s="28" t="s">
        <v>81</v>
      </c>
      <c r="I8" s="28" t="s">
        <v>82</v>
      </c>
      <c r="J8" s="27" t="s">
        <v>83</v>
      </c>
      <c r="K8" s="27" t="s">
        <v>84</v>
      </c>
      <c r="L8" s="27" t="s">
        <v>85</v>
      </c>
      <c r="M8" s="27" t="s">
        <v>86</v>
      </c>
      <c r="N8" s="27" t="s">
        <v>87</v>
      </c>
      <c r="O8" s="27" t="s">
        <v>88</v>
      </c>
      <c r="P8" s="27" t="s">
        <v>89</v>
      </c>
      <c r="Q8" s="27" t="s">
        <v>90</v>
      </c>
      <c r="R8" s="27" t="s">
        <v>91</v>
      </c>
      <c r="S8" s="27" t="s">
        <v>92</v>
      </c>
      <c r="T8" s="27" t="s">
        <v>93</v>
      </c>
      <c r="U8" s="27" t="s">
        <v>94</v>
      </c>
      <c r="V8" s="27" t="s">
        <v>95</v>
      </c>
      <c r="W8" s="27" t="s">
        <v>96</v>
      </c>
      <c r="X8" s="27" t="s">
        <v>97</v>
      </c>
      <c r="Y8" s="27" t="s">
        <v>98</v>
      </c>
      <c r="Z8" s="27" t="s">
        <v>99</v>
      </c>
      <c r="AA8" s="27" t="s">
        <v>100</v>
      </c>
      <c r="AB8" s="27" t="s">
        <v>101</v>
      </c>
      <c r="AC8" s="27" t="s">
        <v>102</v>
      </c>
      <c r="AD8" s="27" t="s">
        <v>103</v>
      </c>
      <c r="AE8" s="27" t="s">
        <v>104</v>
      </c>
      <c r="AF8" s="27" t="s">
        <v>105</v>
      </c>
      <c r="AG8" s="27" t="s">
        <v>106</v>
      </c>
      <c r="AH8" s="27" t="s">
        <v>107</v>
      </c>
      <c r="AI8" s="27" t="s">
        <v>108</v>
      </c>
      <c r="AJ8" s="27" t="s">
        <v>109</v>
      </c>
      <c r="AK8" s="27" t="s">
        <v>110</v>
      </c>
      <c r="AL8" s="27" t="s">
        <v>111</v>
      </c>
      <c r="AM8" s="27" t="s">
        <v>112</v>
      </c>
      <c r="AN8" s="27" t="s">
        <v>113</v>
      </c>
      <c r="AO8" s="27" t="s">
        <v>114</v>
      </c>
      <c r="AP8" s="27" t="s">
        <v>115</v>
      </c>
      <c r="AQ8" s="27" t="s">
        <v>116</v>
      </c>
      <c r="AR8" s="27" t="s">
        <v>117</v>
      </c>
      <c r="AS8" s="27" t="s">
        <v>118</v>
      </c>
      <c r="AT8" s="27" t="s">
        <v>119</v>
      </c>
      <c r="AU8" s="27" t="s">
        <v>120</v>
      </c>
      <c r="AV8" s="27" t="s">
        <v>121</v>
      </c>
      <c r="AW8" s="27" t="s">
        <v>122</v>
      </c>
      <c r="AX8" s="27" t="s">
        <v>123</v>
      </c>
      <c r="AY8" s="27" t="s">
        <v>124</v>
      </c>
      <c r="AZ8" s="27" t="s">
        <v>125</v>
      </c>
      <c r="BA8" s="27" t="s">
        <v>126</v>
      </c>
      <c r="BB8" s="27" t="s">
        <v>127</v>
      </c>
      <c r="BC8" s="27" t="s">
        <v>128</v>
      </c>
      <c r="BD8" s="27" t="s">
        <v>129</v>
      </c>
      <c r="BE8" s="27" t="s">
        <v>130</v>
      </c>
      <c r="BF8" s="27" t="s">
        <v>131</v>
      </c>
      <c r="BG8" s="27" t="s">
        <v>132</v>
      </c>
      <c r="BH8" s="27" t="s">
        <v>133</v>
      </c>
      <c r="BI8" s="27" t="s">
        <v>134</v>
      </c>
      <c r="BJ8" s="27" t="s">
        <v>135</v>
      </c>
      <c r="BK8" s="27" t="s">
        <v>136</v>
      </c>
      <c r="BM8" s="28" t="s">
        <v>39</v>
      </c>
    </row>
    <row r="9" spans="2:65">
      <c r="B9" s="27" t="s">
        <v>137</v>
      </c>
      <c r="D9" s="16"/>
      <c r="E9" s="16"/>
      <c r="F9" s="16"/>
      <c r="G9" s="16"/>
      <c r="H9" s="16"/>
      <c r="I9" s="15"/>
      <c r="BM9" s="16"/>
    </row>
    <row r="10" spans="2:65">
      <c r="C10" t="str">
        <f>'Data Input'!B54</f>
        <v>New Category</v>
      </c>
      <c r="D10" s="16">
        <f>IF(D$5&lt;='Data Input'!$F54,'Data Input'!$E54/12,0)</f>
        <v>0</v>
      </c>
      <c r="E10" s="16">
        <f>IF(E$5&lt;='Data Input'!$F54,'Data Input'!$E54/12,0)</f>
        <v>0</v>
      </c>
      <c r="F10" s="16">
        <f>IF(F$5&lt;='Data Input'!$F54,'Data Input'!$E54/12,0)</f>
        <v>0</v>
      </c>
      <c r="G10" s="16">
        <f>IF(G$5&lt;='Data Input'!$F54,'Data Input'!$E54/12,0)</f>
        <v>0</v>
      </c>
      <c r="H10" s="16">
        <f>IF(H$5&lt;='Data Input'!$F54,'Data Input'!$E54/12,0)</f>
        <v>0</v>
      </c>
      <c r="I10" s="16">
        <f>IF(I$5&lt;='Data Input'!$F54,'Data Input'!$E54/12,0)</f>
        <v>0</v>
      </c>
      <c r="J10" s="16">
        <f>IF(J$5&lt;='Data Input'!$F54,'Data Input'!$E54/12,0)</f>
        <v>0</v>
      </c>
      <c r="K10" s="16">
        <f>IF(K$5&lt;='Data Input'!$F54,'Data Input'!$E54/12,0)</f>
        <v>0</v>
      </c>
      <c r="L10" s="16">
        <f>IF(L$5&lt;='Data Input'!$F54,'Data Input'!$E54/12,0)</f>
        <v>0</v>
      </c>
      <c r="M10" s="16">
        <f>IF(M$5&lt;='Data Input'!$F54,'Data Input'!$E54/12,0)</f>
        <v>0</v>
      </c>
      <c r="N10" s="16">
        <f>IF(N$5&lt;='Data Input'!$F54,'Data Input'!$E54/12,0)</f>
        <v>0</v>
      </c>
      <c r="O10" s="16">
        <f>IF(O$5&lt;='Data Input'!$F54,'Data Input'!$E54/12,0)</f>
        <v>0</v>
      </c>
      <c r="P10" s="16">
        <f>IF(P$5&lt;='Data Input'!$F54,'Data Input'!$E54/12,0)</f>
        <v>0</v>
      </c>
      <c r="Q10" s="16">
        <f>IF(Q$5&lt;='Data Input'!$F54,'Data Input'!$E54/12,0)</f>
        <v>0</v>
      </c>
      <c r="R10" s="16">
        <f>IF(R$5&lt;='Data Input'!$F54,'Data Input'!$E54/12,0)</f>
        <v>0</v>
      </c>
      <c r="S10" s="16">
        <f>IF(S$5&lt;='Data Input'!$F54,'Data Input'!$E54/12,0)</f>
        <v>0</v>
      </c>
      <c r="T10" s="16">
        <f>IF(T$5&lt;='Data Input'!$F54,'Data Input'!$E54/12,0)</f>
        <v>0</v>
      </c>
      <c r="U10" s="16">
        <f>IF(U$5&lt;='Data Input'!$F54,'Data Input'!$E54/12,0)</f>
        <v>0</v>
      </c>
      <c r="V10" s="16">
        <f>IF(V$5&lt;='Data Input'!$F54,'Data Input'!$E54/12,0)</f>
        <v>0</v>
      </c>
      <c r="W10" s="16">
        <f>IF(W$5&lt;='Data Input'!$F54,'Data Input'!$E54/12,0)</f>
        <v>0</v>
      </c>
      <c r="X10" s="16">
        <f>IF(X$5&lt;='Data Input'!$F54,'Data Input'!$E54/12,0)</f>
        <v>0</v>
      </c>
      <c r="Y10" s="16">
        <f>IF(Y$5&lt;='Data Input'!$F54,'Data Input'!$E54/12,0)</f>
        <v>0</v>
      </c>
      <c r="Z10" s="16">
        <f>IF(Z$5&lt;='Data Input'!$F54,'Data Input'!$E54/12,0)</f>
        <v>0</v>
      </c>
      <c r="AA10" s="16">
        <f>IF(AA$5&lt;='Data Input'!$F54,'Data Input'!$E54/12,0)</f>
        <v>0</v>
      </c>
      <c r="AB10" s="16">
        <f>IF(AB$5&lt;='Data Input'!$F54,'Data Input'!$E54/12,0)</f>
        <v>0</v>
      </c>
      <c r="AC10" s="16">
        <f>IF(AC$5&lt;='Data Input'!$F54,'Data Input'!$E54/12,0)</f>
        <v>0</v>
      </c>
      <c r="AD10" s="16">
        <f>IF(AD$5&lt;='Data Input'!$F54,'Data Input'!$E54/12,0)</f>
        <v>0</v>
      </c>
      <c r="AE10" s="16">
        <f>IF(AE$5&lt;='Data Input'!$F54,'Data Input'!$E54/12,0)</f>
        <v>0</v>
      </c>
      <c r="AF10" s="16">
        <f>IF(AF$5&lt;='Data Input'!$F54,'Data Input'!$E54/12,0)</f>
        <v>0</v>
      </c>
      <c r="AG10" s="16">
        <f>IF(AG$5&lt;='Data Input'!$F54,'Data Input'!$E54/12,0)</f>
        <v>0</v>
      </c>
      <c r="AH10" s="16">
        <f>IF(AH$5&lt;='Data Input'!$F54,'Data Input'!$E54/12,0)</f>
        <v>0</v>
      </c>
      <c r="AI10" s="16">
        <f>IF(AI$5&lt;='Data Input'!$F54,'Data Input'!$E54/12,0)</f>
        <v>0</v>
      </c>
      <c r="AJ10" s="16">
        <f>IF(AJ$5&lt;='Data Input'!$F54,'Data Input'!$E54/12,0)</f>
        <v>0</v>
      </c>
      <c r="AK10" s="16">
        <f>IF(AK$5&lt;='Data Input'!$F54,'Data Input'!$E54/12,0)</f>
        <v>0</v>
      </c>
      <c r="AL10" s="16">
        <f>IF(AL$5&lt;='Data Input'!$F54,'Data Input'!$E54/12,0)</f>
        <v>0</v>
      </c>
      <c r="AM10" s="16">
        <f>IF(AM$5&lt;='Data Input'!$F54,'Data Input'!$E54/12,0)</f>
        <v>0</v>
      </c>
      <c r="AN10" s="16">
        <f>IF(AN$5&lt;='Data Input'!$F54,'Data Input'!$E54/12,0)</f>
        <v>0</v>
      </c>
      <c r="AO10" s="16">
        <f>IF(AO$5&lt;='Data Input'!$F54,'Data Input'!$E54/12,0)</f>
        <v>0</v>
      </c>
      <c r="AP10" s="16">
        <f>IF(AP$5&lt;='Data Input'!$F54,'Data Input'!$E54/12,0)</f>
        <v>0</v>
      </c>
      <c r="AQ10" s="16">
        <f>IF(AQ$5&lt;='Data Input'!$F54,'Data Input'!$E54/12,0)</f>
        <v>0</v>
      </c>
      <c r="AR10" s="16">
        <f>IF(AR$5&lt;='Data Input'!$F54,'Data Input'!$E54/12,0)</f>
        <v>0</v>
      </c>
      <c r="AS10" s="16">
        <f>IF(AS$5&lt;='Data Input'!$F54,'Data Input'!$E54/12,0)</f>
        <v>0</v>
      </c>
      <c r="AT10" s="16">
        <f>IF(AT$5&lt;='Data Input'!$F54,'Data Input'!$E54/12,0)</f>
        <v>0</v>
      </c>
      <c r="AU10" s="16">
        <f>IF(AU$5&lt;='Data Input'!$F54,'Data Input'!$E54/12,0)</f>
        <v>0</v>
      </c>
      <c r="AV10" s="16">
        <f>IF(AV$5&lt;='Data Input'!$F54,'Data Input'!$E54/12,0)</f>
        <v>0</v>
      </c>
      <c r="AW10" s="16">
        <f>IF(AW$5&lt;='Data Input'!$F54,'Data Input'!$E54/12,0)</f>
        <v>0</v>
      </c>
      <c r="AX10" s="16">
        <f>IF(AX$5&lt;='Data Input'!$F54,'Data Input'!$E54/12,0)</f>
        <v>0</v>
      </c>
      <c r="AY10" s="16">
        <f>IF(AY$5&lt;='Data Input'!$F54,'Data Input'!$E54/12,0)</f>
        <v>0</v>
      </c>
      <c r="AZ10" s="16">
        <f>IF(AZ$5&lt;='Data Input'!$F54,'Data Input'!$E54/12,0)</f>
        <v>0</v>
      </c>
      <c r="BA10" s="16">
        <f>IF(BA$5&lt;='Data Input'!$F54,'Data Input'!$E54/12,0)</f>
        <v>0</v>
      </c>
      <c r="BB10" s="16">
        <f>IF(BB$5&lt;='Data Input'!$F54,'Data Input'!$E54/12,0)</f>
        <v>0</v>
      </c>
      <c r="BC10" s="16">
        <f>IF(BC$5&lt;='Data Input'!$F54,'Data Input'!$E54/12,0)</f>
        <v>0</v>
      </c>
      <c r="BD10" s="16">
        <f>IF(BD$5&lt;='Data Input'!$F54,'Data Input'!$E54/12,0)</f>
        <v>0</v>
      </c>
      <c r="BE10" s="16">
        <f>IF(BE$5&lt;='Data Input'!$F54,'Data Input'!$E54/12,0)</f>
        <v>0</v>
      </c>
      <c r="BF10" s="16">
        <f>IF(BF$5&lt;='Data Input'!$F54,'Data Input'!$E54/12,0)</f>
        <v>0</v>
      </c>
      <c r="BG10" s="16">
        <f>IF(BG$5&lt;='Data Input'!$F54,'Data Input'!$E54/12,0)</f>
        <v>0</v>
      </c>
      <c r="BH10" s="16">
        <f>IF(BH$5&lt;='Data Input'!$F54,'Data Input'!$E54/12,0)</f>
        <v>0</v>
      </c>
      <c r="BI10" s="16">
        <f>IF(BI$5&lt;='Data Input'!$F54,'Data Input'!$E54/12,0)</f>
        <v>0</v>
      </c>
      <c r="BJ10" s="16">
        <f>IF(BJ$5&lt;='Data Input'!$F54,'Data Input'!$E54/12,0)</f>
        <v>0</v>
      </c>
      <c r="BK10" s="16">
        <f>IF(BK$5&lt;='Data Input'!$F54,'Data Input'!$E54/12,0)</f>
        <v>0</v>
      </c>
      <c r="BM10" s="16">
        <f>SUM(D10:BK10)</f>
        <v>0</v>
      </c>
    </row>
    <row r="11" spans="2:65">
      <c r="C11" t="str">
        <f>'Data Input'!B55</f>
        <v>New Category</v>
      </c>
      <c r="D11" s="16">
        <f>IF(D$5&lt;='Data Input'!$F55,'Data Input'!$E55/12,0)</f>
        <v>0</v>
      </c>
      <c r="E11" s="16">
        <f>IF(E$5&lt;='Data Input'!$F55,'Data Input'!$E55/12,0)</f>
        <v>0</v>
      </c>
      <c r="F11" s="16">
        <f>IF(F$5&lt;='Data Input'!$F55,'Data Input'!$E55/12,0)</f>
        <v>0</v>
      </c>
      <c r="G11" s="16">
        <f>IF(G$5&lt;='Data Input'!$F55,'Data Input'!$E55/12,0)</f>
        <v>0</v>
      </c>
      <c r="H11" s="16">
        <f>IF(H$5&lt;='Data Input'!$F55,'Data Input'!$E55/12,0)</f>
        <v>0</v>
      </c>
      <c r="I11" s="16">
        <f>IF(I$5&lt;='Data Input'!$F55,'Data Input'!$E55/12,0)</f>
        <v>0</v>
      </c>
      <c r="J11" s="16">
        <f>IF(J$5&lt;='Data Input'!$F55,'Data Input'!$E55/12,0)</f>
        <v>0</v>
      </c>
      <c r="K11" s="16">
        <f>IF(K$5&lt;='Data Input'!$F55,'Data Input'!$E55/12,0)</f>
        <v>0</v>
      </c>
      <c r="L11" s="16">
        <f>IF(L$5&lt;='Data Input'!$F55,'Data Input'!$E55/12,0)</f>
        <v>0</v>
      </c>
      <c r="M11" s="16">
        <f>IF(M$5&lt;='Data Input'!$F55,'Data Input'!$E55/12,0)</f>
        <v>0</v>
      </c>
      <c r="N11" s="16">
        <f>IF(N$5&lt;='Data Input'!$F55,'Data Input'!$E55/12,0)</f>
        <v>0</v>
      </c>
      <c r="O11" s="16">
        <f>IF(O$5&lt;='Data Input'!$F55,'Data Input'!$E55/12,0)</f>
        <v>0</v>
      </c>
      <c r="P11" s="16">
        <f>IF(P$5&lt;='Data Input'!$F55,'Data Input'!$E55/12,0)</f>
        <v>0</v>
      </c>
      <c r="Q11" s="16">
        <f>IF(Q$5&lt;='Data Input'!$F55,'Data Input'!$E55/12,0)</f>
        <v>0</v>
      </c>
      <c r="R11" s="16">
        <f>IF(R$5&lt;='Data Input'!$F55,'Data Input'!$E55/12,0)</f>
        <v>0</v>
      </c>
      <c r="S11" s="16">
        <f>IF(S$5&lt;='Data Input'!$F55,'Data Input'!$E55/12,0)</f>
        <v>0</v>
      </c>
      <c r="T11" s="16">
        <f>IF(T$5&lt;='Data Input'!$F55,'Data Input'!$E55/12,0)</f>
        <v>0</v>
      </c>
      <c r="U11" s="16">
        <f>IF(U$5&lt;='Data Input'!$F55,'Data Input'!$E55/12,0)</f>
        <v>0</v>
      </c>
      <c r="V11" s="16">
        <f>IF(V$5&lt;='Data Input'!$F55,'Data Input'!$E55/12,0)</f>
        <v>0</v>
      </c>
      <c r="W11" s="16">
        <f>IF(W$5&lt;='Data Input'!$F55,'Data Input'!$E55/12,0)</f>
        <v>0</v>
      </c>
      <c r="X11" s="16">
        <f>IF(X$5&lt;='Data Input'!$F55,'Data Input'!$E55/12,0)</f>
        <v>0</v>
      </c>
      <c r="Y11" s="16">
        <f>IF(Y$5&lt;='Data Input'!$F55,'Data Input'!$E55/12,0)</f>
        <v>0</v>
      </c>
      <c r="Z11" s="16">
        <f>IF(Z$5&lt;='Data Input'!$F55,'Data Input'!$E55/12,0)</f>
        <v>0</v>
      </c>
      <c r="AA11" s="16">
        <f>IF(AA$5&lt;='Data Input'!$F55,'Data Input'!$E55/12,0)</f>
        <v>0</v>
      </c>
      <c r="AB11" s="16">
        <f>IF(AB$5&lt;='Data Input'!$F55,'Data Input'!$E55/12,0)</f>
        <v>0</v>
      </c>
      <c r="AC11" s="16">
        <f>IF(AC$5&lt;='Data Input'!$F55,'Data Input'!$E55/12,0)</f>
        <v>0</v>
      </c>
      <c r="AD11" s="16">
        <f>IF(AD$5&lt;='Data Input'!$F55,'Data Input'!$E55/12,0)</f>
        <v>0</v>
      </c>
      <c r="AE11" s="16">
        <f>IF(AE$5&lt;='Data Input'!$F55,'Data Input'!$E55/12,0)</f>
        <v>0</v>
      </c>
      <c r="AF11" s="16">
        <f>IF(AF$5&lt;='Data Input'!$F55,'Data Input'!$E55/12,0)</f>
        <v>0</v>
      </c>
      <c r="AG11" s="16">
        <f>IF(AG$5&lt;='Data Input'!$F55,'Data Input'!$E55/12,0)</f>
        <v>0</v>
      </c>
      <c r="AH11" s="16">
        <f>IF(AH$5&lt;='Data Input'!$F55,'Data Input'!$E55/12,0)</f>
        <v>0</v>
      </c>
      <c r="AI11" s="16">
        <f>IF(AI$5&lt;='Data Input'!$F55,'Data Input'!$E55/12,0)</f>
        <v>0</v>
      </c>
      <c r="AJ11" s="16">
        <f>IF(AJ$5&lt;='Data Input'!$F55,'Data Input'!$E55/12,0)</f>
        <v>0</v>
      </c>
      <c r="AK11" s="16">
        <f>IF(AK$5&lt;='Data Input'!$F55,'Data Input'!$E55/12,0)</f>
        <v>0</v>
      </c>
      <c r="AL11" s="16">
        <f>IF(AL$5&lt;='Data Input'!$F55,'Data Input'!$E55/12,0)</f>
        <v>0</v>
      </c>
      <c r="AM11" s="16">
        <f>IF(AM$5&lt;='Data Input'!$F55,'Data Input'!$E55/12,0)</f>
        <v>0</v>
      </c>
      <c r="AN11" s="16">
        <f>IF(AN$5&lt;='Data Input'!$F55,'Data Input'!$E55/12,0)</f>
        <v>0</v>
      </c>
      <c r="AO11" s="16">
        <f>IF(AO$5&lt;='Data Input'!$F55,'Data Input'!$E55/12,0)</f>
        <v>0</v>
      </c>
      <c r="AP11" s="16">
        <f>IF(AP$5&lt;='Data Input'!$F55,'Data Input'!$E55/12,0)</f>
        <v>0</v>
      </c>
      <c r="AQ11" s="16">
        <f>IF(AQ$5&lt;='Data Input'!$F55,'Data Input'!$E55/12,0)</f>
        <v>0</v>
      </c>
      <c r="AR11" s="16">
        <f>IF(AR$5&lt;='Data Input'!$F55,'Data Input'!$E55/12,0)</f>
        <v>0</v>
      </c>
      <c r="AS11" s="16">
        <f>IF(AS$5&lt;='Data Input'!$F55,'Data Input'!$E55/12,0)</f>
        <v>0</v>
      </c>
      <c r="AT11" s="16">
        <f>IF(AT$5&lt;='Data Input'!$F55,'Data Input'!$E55/12,0)</f>
        <v>0</v>
      </c>
      <c r="AU11" s="16">
        <f>IF(AU$5&lt;='Data Input'!$F55,'Data Input'!$E55/12,0)</f>
        <v>0</v>
      </c>
      <c r="AV11" s="16">
        <f>IF(AV$5&lt;='Data Input'!$F55,'Data Input'!$E55/12,0)</f>
        <v>0</v>
      </c>
      <c r="AW11" s="16">
        <f>IF(AW$5&lt;='Data Input'!$F55,'Data Input'!$E55/12,0)</f>
        <v>0</v>
      </c>
      <c r="AX11" s="16">
        <f>IF(AX$5&lt;='Data Input'!$F55,'Data Input'!$E55/12,0)</f>
        <v>0</v>
      </c>
      <c r="AY11" s="16">
        <f>IF(AY$5&lt;='Data Input'!$F55,'Data Input'!$E55/12,0)</f>
        <v>0</v>
      </c>
      <c r="AZ11" s="16">
        <f>IF(AZ$5&lt;='Data Input'!$F55,'Data Input'!$E55/12,0)</f>
        <v>0</v>
      </c>
      <c r="BA11" s="16">
        <f>IF(BA$5&lt;='Data Input'!$F55,'Data Input'!$E55/12,0)</f>
        <v>0</v>
      </c>
      <c r="BB11" s="16">
        <f>IF(BB$5&lt;='Data Input'!$F55,'Data Input'!$E55/12,0)</f>
        <v>0</v>
      </c>
      <c r="BC11" s="16">
        <f>IF(BC$5&lt;='Data Input'!$F55,'Data Input'!$E55/12,0)</f>
        <v>0</v>
      </c>
      <c r="BD11" s="16">
        <f>IF(BD$5&lt;='Data Input'!$F55,'Data Input'!$E55/12,0)</f>
        <v>0</v>
      </c>
      <c r="BE11" s="16">
        <f>IF(BE$5&lt;='Data Input'!$F55,'Data Input'!$E55/12,0)</f>
        <v>0</v>
      </c>
      <c r="BF11" s="16">
        <f>IF(BF$5&lt;='Data Input'!$F55,'Data Input'!$E55/12,0)</f>
        <v>0</v>
      </c>
      <c r="BG11" s="16">
        <f>IF(BG$5&lt;='Data Input'!$F55,'Data Input'!$E55/12,0)</f>
        <v>0</v>
      </c>
      <c r="BH11" s="16">
        <f>IF(BH$5&lt;='Data Input'!$F55,'Data Input'!$E55/12,0)</f>
        <v>0</v>
      </c>
      <c r="BI11" s="16">
        <f>IF(BI$5&lt;='Data Input'!$F55,'Data Input'!$E55/12,0)</f>
        <v>0</v>
      </c>
      <c r="BJ11" s="16">
        <f>IF(BJ$5&lt;='Data Input'!$F55,'Data Input'!$E55/12,0)</f>
        <v>0</v>
      </c>
      <c r="BK11" s="16">
        <f>IF(BK$5&lt;='Data Input'!$F55,'Data Input'!$E55/12,0)</f>
        <v>0</v>
      </c>
      <c r="BM11" s="16">
        <f t="shared" ref="BM11:BM52" si="2">SUM(D11:BK11)</f>
        <v>0</v>
      </c>
    </row>
    <row r="12" spans="2:65">
      <c r="C12" t="str">
        <f>'Data Input'!B56</f>
        <v>New Category</v>
      </c>
      <c r="D12" s="16">
        <f>IF(D$5&lt;='Data Input'!$F56,'Data Input'!$E56/12,0)</f>
        <v>0</v>
      </c>
      <c r="E12" s="16">
        <f>IF(E$5&lt;='Data Input'!$F56,'Data Input'!$E56/12,0)</f>
        <v>0</v>
      </c>
      <c r="F12" s="16">
        <f>IF(F$5&lt;='Data Input'!$F56,'Data Input'!$E56/12,0)</f>
        <v>0</v>
      </c>
      <c r="G12" s="16">
        <f>IF(G$5&lt;='Data Input'!$F56,'Data Input'!$E56/12,0)</f>
        <v>0</v>
      </c>
      <c r="H12" s="16">
        <f>IF(H$5&lt;='Data Input'!$F56,'Data Input'!$E56/12,0)</f>
        <v>0</v>
      </c>
      <c r="I12" s="16">
        <f>IF(I$5&lt;='Data Input'!$F56,'Data Input'!$E56/12,0)</f>
        <v>0</v>
      </c>
      <c r="J12" s="16">
        <f>IF(J$5&lt;='Data Input'!$F56,'Data Input'!$E56/12,0)</f>
        <v>0</v>
      </c>
      <c r="K12" s="16">
        <f>IF(K$5&lt;='Data Input'!$F56,'Data Input'!$E56/12,0)</f>
        <v>0</v>
      </c>
      <c r="L12" s="16">
        <f>IF(L$5&lt;='Data Input'!$F56,'Data Input'!$E56/12,0)</f>
        <v>0</v>
      </c>
      <c r="M12" s="16">
        <f>IF(M$5&lt;='Data Input'!$F56,'Data Input'!$E56/12,0)</f>
        <v>0</v>
      </c>
      <c r="N12" s="16">
        <f>IF(N$5&lt;='Data Input'!$F56,'Data Input'!$E56/12,0)</f>
        <v>0</v>
      </c>
      <c r="O12" s="16">
        <f>IF(O$5&lt;='Data Input'!$F56,'Data Input'!$E56/12,0)</f>
        <v>0</v>
      </c>
      <c r="P12" s="16">
        <f>IF(P$5&lt;='Data Input'!$F56,'Data Input'!$E56/12,0)</f>
        <v>0</v>
      </c>
      <c r="Q12" s="16">
        <f>IF(Q$5&lt;='Data Input'!$F56,'Data Input'!$E56/12,0)</f>
        <v>0</v>
      </c>
      <c r="R12" s="16">
        <f>IF(R$5&lt;='Data Input'!$F56,'Data Input'!$E56/12,0)</f>
        <v>0</v>
      </c>
      <c r="S12" s="16">
        <f>IF(S$5&lt;='Data Input'!$F56,'Data Input'!$E56/12,0)</f>
        <v>0</v>
      </c>
      <c r="T12" s="16">
        <f>IF(T$5&lt;='Data Input'!$F56,'Data Input'!$E56/12,0)</f>
        <v>0</v>
      </c>
      <c r="U12" s="16">
        <f>IF(U$5&lt;='Data Input'!$F56,'Data Input'!$E56/12,0)</f>
        <v>0</v>
      </c>
      <c r="V12" s="16">
        <f>IF(V$5&lt;='Data Input'!$F56,'Data Input'!$E56/12,0)</f>
        <v>0</v>
      </c>
      <c r="W12" s="16">
        <f>IF(W$5&lt;='Data Input'!$F56,'Data Input'!$E56/12,0)</f>
        <v>0</v>
      </c>
      <c r="X12" s="16">
        <f>IF(X$5&lt;='Data Input'!$F56,'Data Input'!$E56/12,0)</f>
        <v>0</v>
      </c>
      <c r="Y12" s="16">
        <f>IF(Y$5&lt;='Data Input'!$F56,'Data Input'!$E56/12,0)</f>
        <v>0</v>
      </c>
      <c r="Z12" s="16">
        <f>IF(Z$5&lt;='Data Input'!$F56,'Data Input'!$E56/12,0)</f>
        <v>0</v>
      </c>
      <c r="AA12" s="16">
        <f>IF(AA$5&lt;='Data Input'!$F56,'Data Input'!$E56/12,0)</f>
        <v>0</v>
      </c>
      <c r="AB12" s="16">
        <f>IF(AB$5&lt;='Data Input'!$F56,'Data Input'!$E56/12,0)</f>
        <v>0</v>
      </c>
      <c r="AC12" s="16">
        <f>IF(AC$5&lt;='Data Input'!$F56,'Data Input'!$E56/12,0)</f>
        <v>0</v>
      </c>
      <c r="AD12" s="16">
        <f>IF(AD$5&lt;='Data Input'!$F56,'Data Input'!$E56/12,0)</f>
        <v>0</v>
      </c>
      <c r="AE12" s="16">
        <f>IF(AE$5&lt;='Data Input'!$F56,'Data Input'!$E56/12,0)</f>
        <v>0</v>
      </c>
      <c r="AF12" s="16">
        <f>IF(AF$5&lt;='Data Input'!$F56,'Data Input'!$E56/12,0)</f>
        <v>0</v>
      </c>
      <c r="AG12" s="16">
        <f>IF(AG$5&lt;='Data Input'!$F56,'Data Input'!$E56/12,0)</f>
        <v>0</v>
      </c>
      <c r="AH12" s="16">
        <f>IF(AH$5&lt;='Data Input'!$F56,'Data Input'!$E56/12,0)</f>
        <v>0</v>
      </c>
      <c r="AI12" s="16">
        <f>IF(AI$5&lt;='Data Input'!$F56,'Data Input'!$E56/12,0)</f>
        <v>0</v>
      </c>
      <c r="AJ12" s="16">
        <f>IF(AJ$5&lt;='Data Input'!$F56,'Data Input'!$E56/12,0)</f>
        <v>0</v>
      </c>
      <c r="AK12" s="16">
        <f>IF(AK$5&lt;='Data Input'!$F56,'Data Input'!$E56/12,0)</f>
        <v>0</v>
      </c>
      <c r="AL12" s="16">
        <f>IF(AL$5&lt;='Data Input'!$F56,'Data Input'!$E56/12,0)</f>
        <v>0</v>
      </c>
      <c r="AM12" s="16">
        <f>IF(AM$5&lt;='Data Input'!$F56,'Data Input'!$E56/12,0)</f>
        <v>0</v>
      </c>
      <c r="AN12" s="16">
        <f>IF(AN$5&lt;='Data Input'!$F56,'Data Input'!$E56/12,0)</f>
        <v>0</v>
      </c>
      <c r="AO12" s="16">
        <f>IF(AO$5&lt;='Data Input'!$F56,'Data Input'!$E56/12,0)</f>
        <v>0</v>
      </c>
      <c r="AP12" s="16">
        <f>IF(AP$5&lt;='Data Input'!$F56,'Data Input'!$E56/12,0)</f>
        <v>0</v>
      </c>
      <c r="AQ12" s="16">
        <f>IF(AQ$5&lt;='Data Input'!$F56,'Data Input'!$E56/12,0)</f>
        <v>0</v>
      </c>
      <c r="AR12" s="16">
        <f>IF(AR$5&lt;='Data Input'!$F56,'Data Input'!$E56/12,0)</f>
        <v>0</v>
      </c>
      <c r="AS12" s="16">
        <f>IF(AS$5&lt;='Data Input'!$F56,'Data Input'!$E56/12,0)</f>
        <v>0</v>
      </c>
      <c r="AT12" s="16">
        <f>IF(AT$5&lt;='Data Input'!$F56,'Data Input'!$E56/12,0)</f>
        <v>0</v>
      </c>
      <c r="AU12" s="16">
        <f>IF(AU$5&lt;='Data Input'!$F56,'Data Input'!$E56/12,0)</f>
        <v>0</v>
      </c>
      <c r="AV12" s="16">
        <f>IF(AV$5&lt;='Data Input'!$F56,'Data Input'!$E56/12,0)</f>
        <v>0</v>
      </c>
      <c r="AW12" s="16">
        <f>IF(AW$5&lt;='Data Input'!$F56,'Data Input'!$E56/12,0)</f>
        <v>0</v>
      </c>
      <c r="AX12" s="16">
        <f>IF(AX$5&lt;='Data Input'!$F56,'Data Input'!$E56/12,0)</f>
        <v>0</v>
      </c>
      <c r="AY12" s="16">
        <f>IF(AY$5&lt;='Data Input'!$F56,'Data Input'!$E56/12,0)</f>
        <v>0</v>
      </c>
      <c r="AZ12" s="16">
        <f>IF(AZ$5&lt;='Data Input'!$F56,'Data Input'!$E56/12,0)</f>
        <v>0</v>
      </c>
      <c r="BA12" s="16">
        <f>IF(BA$5&lt;='Data Input'!$F56,'Data Input'!$E56/12,0)</f>
        <v>0</v>
      </c>
      <c r="BB12" s="16">
        <f>IF(BB$5&lt;='Data Input'!$F56,'Data Input'!$E56/12,0)</f>
        <v>0</v>
      </c>
      <c r="BC12" s="16">
        <f>IF(BC$5&lt;='Data Input'!$F56,'Data Input'!$E56/12,0)</f>
        <v>0</v>
      </c>
      <c r="BD12" s="16">
        <f>IF(BD$5&lt;='Data Input'!$F56,'Data Input'!$E56/12,0)</f>
        <v>0</v>
      </c>
      <c r="BE12" s="16">
        <f>IF(BE$5&lt;='Data Input'!$F56,'Data Input'!$E56/12,0)</f>
        <v>0</v>
      </c>
      <c r="BF12" s="16">
        <f>IF(BF$5&lt;='Data Input'!$F56,'Data Input'!$E56/12,0)</f>
        <v>0</v>
      </c>
      <c r="BG12" s="16">
        <f>IF(BG$5&lt;='Data Input'!$F56,'Data Input'!$E56/12,0)</f>
        <v>0</v>
      </c>
      <c r="BH12" s="16">
        <f>IF(BH$5&lt;='Data Input'!$F56,'Data Input'!$E56/12,0)</f>
        <v>0</v>
      </c>
      <c r="BI12" s="16">
        <f>IF(BI$5&lt;='Data Input'!$F56,'Data Input'!$E56/12,0)</f>
        <v>0</v>
      </c>
      <c r="BJ12" s="16">
        <f>IF(BJ$5&lt;='Data Input'!$F56,'Data Input'!$E56/12,0)</f>
        <v>0</v>
      </c>
      <c r="BK12" s="16">
        <f>IF(BK$5&lt;='Data Input'!$F56,'Data Input'!$E56/12,0)</f>
        <v>0</v>
      </c>
      <c r="BM12" s="16">
        <f t="shared" si="2"/>
        <v>0</v>
      </c>
    </row>
    <row r="13" spans="2:65">
      <c r="C13" t="str">
        <f>'Data Input'!B57</f>
        <v>New Category</v>
      </c>
      <c r="D13" s="16">
        <f>IF(D$5&lt;='Data Input'!$F57,'Data Input'!$E57/12,0)</f>
        <v>0</v>
      </c>
      <c r="E13" s="16">
        <f>IF(E$5&lt;='Data Input'!$F57,'Data Input'!$E57/12,0)</f>
        <v>0</v>
      </c>
      <c r="F13" s="16">
        <f>IF(F$5&lt;='Data Input'!$F57,'Data Input'!$E57/12,0)</f>
        <v>0</v>
      </c>
      <c r="G13" s="16">
        <f>IF(G$5&lt;='Data Input'!$F57,'Data Input'!$E57/12,0)</f>
        <v>0</v>
      </c>
      <c r="H13" s="16">
        <f>IF(H$5&lt;='Data Input'!$F57,'Data Input'!$E57/12,0)</f>
        <v>0</v>
      </c>
      <c r="I13" s="16">
        <f>IF(I$5&lt;='Data Input'!$F57,'Data Input'!$E57/12,0)</f>
        <v>0</v>
      </c>
      <c r="J13" s="16">
        <f>IF(J$5&lt;='Data Input'!$F57,'Data Input'!$E57/12,0)</f>
        <v>0</v>
      </c>
      <c r="K13" s="16">
        <f>IF(K$5&lt;='Data Input'!$F57,'Data Input'!$E57/12,0)</f>
        <v>0</v>
      </c>
      <c r="L13" s="16">
        <f>IF(L$5&lt;='Data Input'!$F57,'Data Input'!$E57/12,0)</f>
        <v>0</v>
      </c>
      <c r="M13" s="16">
        <f>IF(M$5&lt;='Data Input'!$F57,'Data Input'!$E57/12,0)</f>
        <v>0</v>
      </c>
      <c r="N13" s="16">
        <f>IF(N$5&lt;='Data Input'!$F57,'Data Input'!$E57/12,0)</f>
        <v>0</v>
      </c>
      <c r="O13" s="16">
        <f>IF(O$5&lt;='Data Input'!$F57,'Data Input'!$E57/12,0)</f>
        <v>0</v>
      </c>
      <c r="P13" s="16">
        <f>IF(P$5&lt;='Data Input'!$F57,'Data Input'!$E57/12,0)</f>
        <v>0</v>
      </c>
      <c r="Q13" s="16">
        <f>IF(Q$5&lt;='Data Input'!$F57,'Data Input'!$E57/12,0)</f>
        <v>0</v>
      </c>
      <c r="R13" s="16">
        <f>IF(R$5&lt;='Data Input'!$F57,'Data Input'!$E57/12,0)</f>
        <v>0</v>
      </c>
      <c r="S13" s="16">
        <f>IF(S$5&lt;='Data Input'!$F57,'Data Input'!$E57/12,0)</f>
        <v>0</v>
      </c>
      <c r="T13" s="16">
        <f>IF(T$5&lt;='Data Input'!$F57,'Data Input'!$E57/12,0)</f>
        <v>0</v>
      </c>
      <c r="U13" s="16">
        <f>IF(U$5&lt;='Data Input'!$F57,'Data Input'!$E57/12,0)</f>
        <v>0</v>
      </c>
      <c r="V13" s="16">
        <f>IF(V$5&lt;='Data Input'!$F57,'Data Input'!$E57/12,0)</f>
        <v>0</v>
      </c>
      <c r="W13" s="16">
        <f>IF(W$5&lt;='Data Input'!$F57,'Data Input'!$E57/12,0)</f>
        <v>0</v>
      </c>
      <c r="X13" s="16">
        <f>IF(X$5&lt;='Data Input'!$F57,'Data Input'!$E57/12,0)</f>
        <v>0</v>
      </c>
      <c r="Y13" s="16">
        <f>IF(Y$5&lt;='Data Input'!$F57,'Data Input'!$E57/12,0)</f>
        <v>0</v>
      </c>
      <c r="Z13" s="16">
        <f>IF(Z$5&lt;='Data Input'!$F57,'Data Input'!$E57/12,0)</f>
        <v>0</v>
      </c>
      <c r="AA13" s="16">
        <f>IF(AA$5&lt;='Data Input'!$F57,'Data Input'!$E57/12,0)</f>
        <v>0</v>
      </c>
      <c r="AB13" s="16">
        <f>IF(AB$5&lt;='Data Input'!$F57,'Data Input'!$E57/12,0)</f>
        <v>0</v>
      </c>
      <c r="AC13" s="16">
        <f>IF(AC$5&lt;='Data Input'!$F57,'Data Input'!$E57/12,0)</f>
        <v>0</v>
      </c>
      <c r="AD13" s="16">
        <f>IF(AD$5&lt;='Data Input'!$F57,'Data Input'!$E57/12,0)</f>
        <v>0</v>
      </c>
      <c r="AE13" s="16">
        <f>IF(AE$5&lt;='Data Input'!$F57,'Data Input'!$E57/12,0)</f>
        <v>0</v>
      </c>
      <c r="AF13" s="16">
        <f>IF(AF$5&lt;='Data Input'!$F57,'Data Input'!$E57/12,0)</f>
        <v>0</v>
      </c>
      <c r="AG13" s="16">
        <f>IF(AG$5&lt;='Data Input'!$F57,'Data Input'!$E57/12,0)</f>
        <v>0</v>
      </c>
      <c r="AH13" s="16">
        <f>IF(AH$5&lt;='Data Input'!$F57,'Data Input'!$E57/12,0)</f>
        <v>0</v>
      </c>
      <c r="AI13" s="16">
        <f>IF(AI$5&lt;='Data Input'!$F57,'Data Input'!$E57/12,0)</f>
        <v>0</v>
      </c>
      <c r="AJ13" s="16">
        <f>IF(AJ$5&lt;='Data Input'!$F57,'Data Input'!$E57/12,0)</f>
        <v>0</v>
      </c>
      <c r="AK13" s="16">
        <f>IF(AK$5&lt;='Data Input'!$F57,'Data Input'!$E57/12,0)</f>
        <v>0</v>
      </c>
      <c r="AL13" s="16">
        <f>IF(AL$5&lt;='Data Input'!$F57,'Data Input'!$E57/12,0)</f>
        <v>0</v>
      </c>
      <c r="AM13" s="16">
        <f>IF(AM$5&lt;='Data Input'!$F57,'Data Input'!$E57/12,0)</f>
        <v>0</v>
      </c>
      <c r="AN13" s="16">
        <f>IF(AN$5&lt;='Data Input'!$F57,'Data Input'!$E57/12,0)</f>
        <v>0</v>
      </c>
      <c r="AO13" s="16">
        <f>IF(AO$5&lt;='Data Input'!$F57,'Data Input'!$E57/12,0)</f>
        <v>0</v>
      </c>
      <c r="AP13" s="16">
        <f>IF(AP$5&lt;='Data Input'!$F57,'Data Input'!$E57/12,0)</f>
        <v>0</v>
      </c>
      <c r="AQ13" s="16">
        <f>IF(AQ$5&lt;='Data Input'!$F57,'Data Input'!$E57/12,0)</f>
        <v>0</v>
      </c>
      <c r="AR13" s="16">
        <f>IF(AR$5&lt;='Data Input'!$F57,'Data Input'!$E57/12,0)</f>
        <v>0</v>
      </c>
      <c r="AS13" s="16">
        <f>IF(AS$5&lt;='Data Input'!$F57,'Data Input'!$E57/12,0)</f>
        <v>0</v>
      </c>
      <c r="AT13" s="16">
        <f>IF(AT$5&lt;='Data Input'!$F57,'Data Input'!$E57/12,0)</f>
        <v>0</v>
      </c>
      <c r="AU13" s="16">
        <f>IF(AU$5&lt;='Data Input'!$F57,'Data Input'!$E57/12,0)</f>
        <v>0</v>
      </c>
      <c r="AV13" s="16">
        <f>IF(AV$5&lt;='Data Input'!$F57,'Data Input'!$E57/12,0)</f>
        <v>0</v>
      </c>
      <c r="AW13" s="16">
        <f>IF(AW$5&lt;='Data Input'!$F57,'Data Input'!$E57/12,0)</f>
        <v>0</v>
      </c>
      <c r="AX13" s="16">
        <f>IF(AX$5&lt;='Data Input'!$F57,'Data Input'!$E57/12,0)</f>
        <v>0</v>
      </c>
      <c r="AY13" s="16">
        <f>IF(AY$5&lt;='Data Input'!$F57,'Data Input'!$E57/12,0)</f>
        <v>0</v>
      </c>
      <c r="AZ13" s="16">
        <f>IF(AZ$5&lt;='Data Input'!$F57,'Data Input'!$E57/12,0)</f>
        <v>0</v>
      </c>
      <c r="BA13" s="16">
        <f>IF(BA$5&lt;='Data Input'!$F57,'Data Input'!$E57/12,0)</f>
        <v>0</v>
      </c>
      <c r="BB13" s="16">
        <f>IF(BB$5&lt;='Data Input'!$F57,'Data Input'!$E57/12,0)</f>
        <v>0</v>
      </c>
      <c r="BC13" s="16">
        <f>IF(BC$5&lt;='Data Input'!$F57,'Data Input'!$E57/12,0)</f>
        <v>0</v>
      </c>
      <c r="BD13" s="16">
        <f>IF(BD$5&lt;='Data Input'!$F57,'Data Input'!$E57/12,0)</f>
        <v>0</v>
      </c>
      <c r="BE13" s="16">
        <f>IF(BE$5&lt;='Data Input'!$F57,'Data Input'!$E57/12,0)</f>
        <v>0</v>
      </c>
      <c r="BF13" s="16">
        <f>IF(BF$5&lt;='Data Input'!$F57,'Data Input'!$E57/12,0)</f>
        <v>0</v>
      </c>
      <c r="BG13" s="16">
        <f>IF(BG$5&lt;='Data Input'!$F57,'Data Input'!$E57/12,0)</f>
        <v>0</v>
      </c>
      <c r="BH13" s="16">
        <f>IF(BH$5&lt;='Data Input'!$F57,'Data Input'!$E57/12,0)</f>
        <v>0</v>
      </c>
      <c r="BI13" s="16">
        <f>IF(BI$5&lt;='Data Input'!$F57,'Data Input'!$E57/12,0)</f>
        <v>0</v>
      </c>
      <c r="BJ13" s="16">
        <f>IF(BJ$5&lt;='Data Input'!$F57,'Data Input'!$E57/12,0)</f>
        <v>0</v>
      </c>
      <c r="BK13" s="16">
        <f>IF(BK$5&lt;='Data Input'!$F57,'Data Input'!$E57/12,0)</f>
        <v>0</v>
      </c>
      <c r="BM13" s="16">
        <f t="shared" si="2"/>
        <v>0</v>
      </c>
    </row>
    <row r="14" spans="2:65">
      <c r="C14" t="str">
        <f>'Data Input'!B58</f>
        <v>New Category</v>
      </c>
      <c r="D14" s="16">
        <f>IF(D$5&lt;='Data Input'!$F58,'Data Input'!$E58/12,0)</f>
        <v>0</v>
      </c>
      <c r="E14" s="16">
        <f>IF(E$5&lt;='Data Input'!$F58,'Data Input'!$E58/12,0)</f>
        <v>0</v>
      </c>
      <c r="F14" s="16">
        <f>IF(F$5&lt;='Data Input'!$F58,'Data Input'!$E58/12,0)</f>
        <v>0</v>
      </c>
      <c r="G14" s="16">
        <f>IF(G$5&lt;='Data Input'!$F58,'Data Input'!$E58/12,0)</f>
        <v>0</v>
      </c>
      <c r="H14" s="16">
        <f>IF(H$5&lt;='Data Input'!$F58,'Data Input'!$E58/12,0)</f>
        <v>0</v>
      </c>
      <c r="I14" s="16">
        <f>IF(I$5&lt;='Data Input'!$F58,'Data Input'!$E58/12,0)</f>
        <v>0</v>
      </c>
      <c r="J14" s="16">
        <f>IF(J$5&lt;='Data Input'!$F58,'Data Input'!$E58/12,0)</f>
        <v>0</v>
      </c>
      <c r="K14" s="16">
        <f>IF(K$5&lt;='Data Input'!$F58,'Data Input'!$E58/12,0)</f>
        <v>0</v>
      </c>
      <c r="L14" s="16">
        <f>IF(L$5&lt;='Data Input'!$F58,'Data Input'!$E58/12,0)</f>
        <v>0</v>
      </c>
      <c r="M14" s="16">
        <f>IF(M$5&lt;='Data Input'!$F58,'Data Input'!$E58/12,0)</f>
        <v>0</v>
      </c>
      <c r="N14" s="16">
        <f>IF(N$5&lt;='Data Input'!$F58,'Data Input'!$E58/12,0)</f>
        <v>0</v>
      </c>
      <c r="O14" s="16">
        <f>IF(O$5&lt;='Data Input'!$F58,'Data Input'!$E58/12,0)</f>
        <v>0</v>
      </c>
      <c r="P14" s="16">
        <f>IF(P$5&lt;='Data Input'!$F58,'Data Input'!$E58/12,0)</f>
        <v>0</v>
      </c>
      <c r="Q14" s="16">
        <f>IF(Q$5&lt;='Data Input'!$F58,'Data Input'!$E58/12,0)</f>
        <v>0</v>
      </c>
      <c r="R14" s="16">
        <f>IF(R$5&lt;='Data Input'!$F58,'Data Input'!$E58/12,0)</f>
        <v>0</v>
      </c>
      <c r="S14" s="16">
        <f>IF(S$5&lt;='Data Input'!$F58,'Data Input'!$E58/12,0)</f>
        <v>0</v>
      </c>
      <c r="T14" s="16">
        <f>IF(T$5&lt;='Data Input'!$F58,'Data Input'!$E58/12,0)</f>
        <v>0</v>
      </c>
      <c r="U14" s="16">
        <f>IF(U$5&lt;='Data Input'!$F58,'Data Input'!$E58/12,0)</f>
        <v>0</v>
      </c>
      <c r="V14" s="16">
        <f>IF(V$5&lt;='Data Input'!$F58,'Data Input'!$E58/12,0)</f>
        <v>0</v>
      </c>
      <c r="W14" s="16">
        <f>IF(W$5&lt;='Data Input'!$F58,'Data Input'!$E58/12,0)</f>
        <v>0</v>
      </c>
      <c r="X14" s="16">
        <f>IF(X$5&lt;='Data Input'!$F58,'Data Input'!$E58/12,0)</f>
        <v>0</v>
      </c>
      <c r="Y14" s="16">
        <f>IF(Y$5&lt;='Data Input'!$F58,'Data Input'!$E58/12,0)</f>
        <v>0</v>
      </c>
      <c r="Z14" s="16">
        <f>IF(Z$5&lt;='Data Input'!$F58,'Data Input'!$E58/12,0)</f>
        <v>0</v>
      </c>
      <c r="AA14" s="16">
        <f>IF(AA$5&lt;='Data Input'!$F58,'Data Input'!$E58/12,0)</f>
        <v>0</v>
      </c>
      <c r="AB14" s="16">
        <f>IF(AB$5&lt;='Data Input'!$F58,'Data Input'!$E58/12,0)</f>
        <v>0</v>
      </c>
      <c r="AC14" s="16">
        <f>IF(AC$5&lt;='Data Input'!$F58,'Data Input'!$E58/12,0)</f>
        <v>0</v>
      </c>
      <c r="AD14" s="16">
        <f>IF(AD$5&lt;='Data Input'!$F58,'Data Input'!$E58/12,0)</f>
        <v>0</v>
      </c>
      <c r="AE14" s="16">
        <f>IF(AE$5&lt;='Data Input'!$F58,'Data Input'!$E58/12,0)</f>
        <v>0</v>
      </c>
      <c r="AF14" s="16">
        <f>IF(AF$5&lt;='Data Input'!$F58,'Data Input'!$E58/12,0)</f>
        <v>0</v>
      </c>
      <c r="AG14" s="16">
        <f>IF(AG$5&lt;='Data Input'!$F58,'Data Input'!$E58/12,0)</f>
        <v>0</v>
      </c>
      <c r="AH14" s="16">
        <f>IF(AH$5&lt;='Data Input'!$F58,'Data Input'!$E58/12,0)</f>
        <v>0</v>
      </c>
      <c r="AI14" s="16">
        <f>IF(AI$5&lt;='Data Input'!$F58,'Data Input'!$E58/12,0)</f>
        <v>0</v>
      </c>
      <c r="AJ14" s="16">
        <f>IF(AJ$5&lt;='Data Input'!$F58,'Data Input'!$E58/12,0)</f>
        <v>0</v>
      </c>
      <c r="AK14" s="16">
        <f>IF(AK$5&lt;='Data Input'!$F58,'Data Input'!$E58/12,0)</f>
        <v>0</v>
      </c>
      <c r="AL14" s="16">
        <f>IF(AL$5&lt;='Data Input'!$F58,'Data Input'!$E58/12,0)</f>
        <v>0</v>
      </c>
      <c r="AM14" s="16">
        <f>IF(AM$5&lt;='Data Input'!$F58,'Data Input'!$E58/12,0)</f>
        <v>0</v>
      </c>
      <c r="AN14" s="16">
        <f>IF(AN$5&lt;='Data Input'!$F58,'Data Input'!$E58/12,0)</f>
        <v>0</v>
      </c>
      <c r="AO14" s="16">
        <f>IF(AO$5&lt;='Data Input'!$F58,'Data Input'!$E58/12,0)</f>
        <v>0</v>
      </c>
      <c r="AP14" s="16">
        <f>IF(AP$5&lt;='Data Input'!$F58,'Data Input'!$E58/12,0)</f>
        <v>0</v>
      </c>
      <c r="AQ14" s="16">
        <f>IF(AQ$5&lt;='Data Input'!$F58,'Data Input'!$E58/12,0)</f>
        <v>0</v>
      </c>
      <c r="AR14" s="16">
        <f>IF(AR$5&lt;='Data Input'!$F58,'Data Input'!$E58/12,0)</f>
        <v>0</v>
      </c>
      <c r="AS14" s="16">
        <f>IF(AS$5&lt;='Data Input'!$F58,'Data Input'!$E58/12,0)</f>
        <v>0</v>
      </c>
      <c r="AT14" s="16">
        <f>IF(AT$5&lt;='Data Input'!$F58,'Data Input'!$E58/12,0)</f>
        <v>0</v>
      </c>
      <c r="AU14" s="16">
        <f>IF(AU$5&lt;='Data Input'!$F58,'Data Input'!$E58/12,0)</f>
        <v>0</v>
      </c>
      <c r="AV14" s="16">
        <f>IF(AV$5&lt;='Data Input'!$F58,'Data Input'!$E58/12,0)</f>
        <v>0</v>
      </c>
      <c r="AW14" s="16">
        <f>IF(AW$5&lt;='Data Input'!$F58,'Data Input'!$E58/12,0)</f>
        <v>0</v>
      </c>
      <c r="AX14" s="16">
        <f>IF(AX$5&lt;='Data Input'!$F58,'Data Input'!$E58/12,0)</f>
        <v>0</v>
      </c>
      <c r="AY14" s="16">
        <f>IF(AY$5&lt;='Data Input'!$F58,'Data Input'!$E58/12,0)</f>
        <v>0</v>
      </c>
      <c r="AZ14" s="16">
        <f>IF(AZ$5&lt;='Data Input'!$F58,'Data Input'!$E58/12,0)</f>
        <v>0</v>
      </c>
      <c r="BA14" s="16">
        <f>IF(BA$5&lt;='Data Input'!$F58,'Data Input'!$E58/12,0)</f>
        <v>0</v>
      </c>
      <c r="BB14" s="16">
        <f>IF(BB$5&lt;='Data Input'!$F58,'Data Input'!$E58/12,0)</f>
        <v>0</v>
      </c>
      <c r="BC14" s="16">
        <f>IF(BC$5&lt;='Data Input'!$F58,'Data Input'!$E58/12,0)</f>
        <v>0</v>
      </c>
      <c r="BD14" s="16">
        <f>IF(BD$5&lt;='Data Input'!$F58,'Data Input'!$E58/12,0)</f>
        <v>0</v>
      </c>
      <c r="BE14" s="16">
        <f>IF(BE$5&lt;='Data Input'!$F58,'Data Input'!$E58/12,0)</f>
        <v>0</v>
      </c>
      <c r="BF14" s="16">
        <f>IF(BF$5&lt;='Data Input'!$F58,'Data Input'!$E58/12,0)</f>
        <v>0</v>
      </c>
      <c r="BG14" s="16">
        <f>IF(BG$5&lt;='Data Input'!$F58,'Data Input'!$E58/12,0)</f>
        <v>0</v>
      </c>
      <c r="BH14" s="16">
        <f>IF(BH$5&lt;='Data Input'!$F58,'Data Input'!$E58/12,0)</f>
        <v>0</v>
      </c>
      <c r="BI14" s="16">
        <f>IF(BI$5&lt;='Data Input'!$F58,'Data Input'!$E58/12,0)</f>
        <v>0</v>
      </c>
      <c r="BJ14" s="16">
        <f>IF(BJ$5&lt;='Data Input'!$F58,'Data Input'!$E58/12,0)</f>
        <v>0</v>
      </c>
      <c r="BK14" s="16">
        <f>IF(BK$5&lt;='Data Input'!$F58,'Data Input'!$E58/12,0)</f>
        <v>0</v>
      </c>
      <c r="BM14" s="16">
        <f t="shared" si="2"/>
        <v>0</v>
      </c>
    </row>
    <row r="15" spans="2:65">
      <c r="C15" t="str">
        <f>'Data Input'!B59</f>
        <v>New Category</v>
      </c>
      <c r="D15" s="16">
        <f>IF(D$5&lt;='Data Input'!$F59,'Data Input'!$E59/12,0)</f>
        <v>0</v>
      </c>
      <c r="E15" s="16">
        <f>IF(E$5&lt;='Data Input'!$F59,'Data Input'!$E59/12,0)</f>
        <v>0</v>
      </c>
      <c r="F15" s="16">
        <f>IF(F$5&lt;='Data Input'!$F59,'Data Input'!$E59/12,0)</f>
        <v>0</v>
      </c>
      <c r="G15" s="16">
        <f>IF(G$5&lt;='Data Input'!$F59,'Data Input'!$E59/12,0)</f>
        <v>0</v>
      </c>
      <c r="H15" s="16">
        <f>IF(H$5&lt;='Data Input'!$F59,'Data Input'!$E59/12,0)</f>
        <v>0</v>
      </c>
      <c r="I15" s="16">
        <f>IF(I$5&lt;='Data Input'!$F59,'Data Input'!$E59/12,0)</f>
        <v>0</v>
      </c>
      <c r="J15" s="16">
        <f>IF(J$5&lt;='Data Input'!$F59,'Data Input'!$E59/12,0)</f>
        <v>0</v>
      </c>
      <c r="K15" s="16">
        <f>IF(K$5&lt;='Data Input'!$F59,'Data Input'!$E59/12,0)</f>
        <v>0</v>
      </c>
      <c r="L15" s="16">
        <f>IF(L$5&lt;='Data Input'!$F59,'Data Input'!$E59/12,0)</f>
        <v>0</v>
      </c>
      <c r="M15" s="16">
        <f>IF(M$5&lt;='Data Input'!$F59,'Data Input'!$E59/12,0)</f>
        <v>0</v>
      </c>
      <c r="N15" s="16">
        <f>IF(N$5&lt;='Data Input'!$F59,'Data Input'!$E59/12,0)</f>
        <v>0</v>
      </c>
      <c r="O15" s="16">
        <f>IF(O$5&lt;='Data Input'!$F59,'Data Input'!$E59/12,0)</f>
        <v>0</v>
      </c>
      <c r="P15" s="16">
        <f>IF(P$5&lt;='Data Input'!$F59,'Data Input'!$E59/12,0)</f>
        <v>0</v>
      </c>
      <c r="Q15" s="16">
        <f>IF(Q$5&lt;='Data Input'!$F59,'Data Input'!$E59/12,0)</f>
        <v>0</v>
      </c>
      <c r="R15" s="16">
        <f>IF(R$5&lt;='Data Input'!$F59,'Data Input'!$E59/12,0)</f>
        <v>0</v>
      </c>
      <c r="S15" s="16">
        <f>IF(S$5&lt;='Data Input'!$F59,'Data Input'!$E59/12,0)</f>
        <v>0</v>
      </c>
      <c r="T15" s="16">
        <f>IF(T$5&lt;='Data Input'!$F59,'Data Input'!$E59/12,0)</f>
        <v>0</v>
      </c>
      <c r="U15" s="16">
        <f>IF(U$5&lt;='Data Input'!$F59,'Data Input'!$E59/12,0)</f>
        <v>0</v>
      </c>
      <c r="V15" s="16">
        <f>IF(V$5&lt;='Data Input'!$F59,'Data Input'!$E59/12,0)</f>
        <v>0</v>
      </c>
      <c r="W15" s="16">
        <f>IF(W$5&lt;='Data Input'!$F59,'Data Input'!$E59/12,0)</f>
        <v>0</v>
      </c>
      <c r="X15" s="16">
        <f>IF(X$5&lt;='Data Input'!$F59,'Data Input'!$E59/12,0)</f>
        <v>0</v>
      </c>
      <c r="Y15" s="16">
        <f>IF(Y$5&lt;='Data Input'!$F59,'Data Input'!$E59/12,0)</f>
        <v>0</v>
      </c>
      <c r="Z15" s="16">
        <f>IF(Z$5&lt;='Data Input'!$F59,'Data Input'!$E59/12,0)</f>
        <v>0</v>
      </c>
      <c r="AA15" s="16">
        <f>IF(AA$5&lt;='Data Input'!$F59,'Data Input'!$E59/12,0)</f>
        <v>0</v>
      </c>
      <c r="AB15" s="16">
        <f>IF(AB$5&lt;='Data Input'!$F59,'Data Input'!$E59/12,0)</f>
        <v>0</v>
      </c>
      <c r="AC15" s="16">
        <f>IF(AC$5&lt;='Data Input'!$F59,'Data Input'!$E59/12,0)</f>
        <v>0</v>
      </c>
      <c r="AD15" s="16">
        <f>IF(AD$5&lt;='Data Input'!$F59,'Data Input'!$E59/12,0)</f>
        <v>0</v>
      </c>
      <c r="AE15" s="16">
        <f>IF(AE$5&lt;='Data Input'!$F59,'Data Input'!$E59/12,0)</f>
        <v>0</v>
      </c>
      <c r="AF15" s="16">
        <f>IF(AF$5&lt;='Data Input'!$F59,'Data Input'!$E59/12,0)</f>
        <v>0</v>
      </c>
      <c r="AG15" s="16">
        <f>IF(AG$5&lt;='Data Input'!$F59,'Data Input'!$E59/12,0)</f>
        <v>0</v>
      </c>
      <c r="AH15" s="16">
        <f>IF(AH$5&lt;='Data Input'!$F59,'Data Input'!$E59/12,0)</f>
        <v>0</v>
      </c>
      <c r="AI15" s="16">
        <f>IF(AI$5&lt;='Data Input'!$F59,'Data Input'!$E59/12,0)</f>
        <v>0</v>
      </c>
      <c r="AJ15" s="16">
        <f>IF(AJ$5&lt;='Data Input'!$F59,'Data Input'!$E59/12,0)</f>
        <v>0</v>
      </c>
      <c r="AK15" s="16">
        <f>IF(AK$5&lt;='Data Input'!$F59,'Data Input'!$E59/12,0)</f>
        <v>0</v>
      </c>
      <c r="AL15" s="16">
        <f>IF(AL$5&lt;='Data Input'!$F59,'Data Input'!$E59/12,0)</f>
        <v>0</v>
      </c>
      <c r="AM15" s="16">
        <f>IF(AM$5&lt;='Data Input'!$F59,'Data Input'!$E59/12,0)</f>
        <v>0</v>
      </c>
      <c r="AN15" s="16">
        <f>IF(AN$5&lt;='Data Input'!$F59,'Data Input'!$E59/12,0)</f>
        <v>0</v>
      </c>
      <c r="AO15" s="16">
        <f>IF(AO$5&lt;='Data Input'!$F59,'Data Input'!$E59/12,0)</f>
        <v>0</v>
      </c>
      <c r="AP15" s="16">
        <f>IF(AP$5&lt;='Data Input'!$F59,'Data Input'!$E59/12,0)</f>
        <v>0</v>
      </c>
      <c r="AQ15" s="16">
        <f>IF(AQ$5&lt;='Data Input'!$F59,'Data Input'!$E59/12,0)</f>
        <v>0</v>
      </c>
      <c r="AR15" s="16">
        <f>IF(AR$5&lt;='Data Input'!$F59,'Data Input'!$E59/12,0)</f>
        <v>0</v>
      </c>
      <c r="AS15" s="16">
        <f>IF(AS$5&lt;='Data Input'!$F59,'Data Input'!$E59/12,0)</f>
        <v>0</v>
      </c>
      <c r="AT15" s="16">
        <f>IF(AT$5&lt;='Data Input'!$F59,'Data Input'!$E59/12,0)</f>
        <v>0</v>
      </c>
      <c r="AU15" s="16">
        <f>IF(AU$5&lt;='Data Input'!$F59,'Data Input'!$E59/12,0)</f>
        <v>0</v>
      </c>
      <c r="AV15" s="16">
        <f>IF(AV$5&lt;='Data Input'!$F59,'Data Input'!$E59/12,0)</f>
        <v>0</v>
      </c>
      <c r="AW15" s="16">
        <f>IF(AW$5&lt;='Data Input'!$F59,'Data Input'!$E59/12,0)</f>
        <v>0</v>
      </c>
      <c r="AX15" s="16">
        <f>IF(AX$5&lt;='Data Input'!$F59,'Data Input'!$E59/12,0)</f>
        <v>0</v>
      </c>
      <c r="AY15" s="16">
        <f>IF(AY$5&lt;='Data Input'!$F59,'Data Input'!$E59/12,0)</f>
        <v>0</v>
      </c>
      <c r="AZ15" s="16">
        <f>IF(AZ$5&lt;='Data Input'!$F59,'Data Input'!$E59/12,0)</f>
        <v>0</v>
      </c>
      <c r="BA15" s="16">
        <f>IF(BA$5&lt;='Data Input'!$F59,'Data Input'!$E59/12,0)</f>
        <v>0</v>
      </c>
      <c r="BB15" s="16">
        <f>IF(BB$5&lt;='Data Input'!$F59,'Data Input'!$E59/12,0)</f>
        <v>0</v>
      </c>
      <c r="BC15" s="16">
        <f>IF(BC$5&lt;='Data Input'!$F59,'Data Input'!$E59/12,0)</f>
        <v>0</v>
      </c>
      <c r="BD15" s="16">
        <f>IF(BD$5&lt;='Data Input'!$F59,'Data Input'!$E59/12,0)</f>
        <v>0</v>
      </c>
      <c r="BE15" s="16">
        <f>IF(BE$5&lt;='Data Input'!$F59,'Data Input'!$E59/12,0)</f>
        <v>0</v>
      </c>
      <c r="BF15" s="16">
        <f>IF(BF$5&lt;='Data Input'!$F59,'Data Input'!$E59/12,0)</f>
        <v>0</v>
      </c>
      <c r="BG15" s="16">
        <f>IF(BG$5&lt;='Data Input'!$F59,'Data Input'!$E59/12,0)</f>
        <v>0</v>
      </c>
      <c r="BH15" s="16">
        <f>IF(BH$5&lt;='Data Input'!$F59,'Data Input'!$E59/12,0)</f>
        <v>0</v>
      </c>
      <c r="BI15" s="16">
        <f>IF(BI$5&lt;='Data Input'!$F59,'Data Input'!$E59/12,0)</f>
        <v>0</v>
      </c>
      <c r="BJ15" s="16">
        <f>IF(BJ$5&lt;='Data Input'!$F59,'Data Input'!$E59/12,0)</f>
        <v>0</v>
      </c>
      <c r="BK15" s="16">
        <f>IF(BK$5&lt;='Data Input'!$F59,'Data Input'!$E59/12,0)</f>
        <v>0</v>
      </c>
      <c r="BM15" s="16">
        <f t="shared" si="2"/>
        <v>0</v>
      </c>
    </row>
    <row r="16" spans="2:65">
      <c r="C16" t="str">
        <f>'Data Input'!B60</f>
        <v>New Category</v>
      </c>
      <c r="D16" s="16">
        <f>IF(D$5&lt;='Data Input'!$F60,'Data Input'!$E60/12,0)</f>
        <v>0</v>
      </c>
      <c r="E16" s="16">
        <f>IF(E$5&lt;='Data Input'!$F60,'Data Input'!$E60/12,0)</f>
        <v>0</v>
      </c>
      <c r="F16" s="16">
        <f>IF(F$5&lt;='Data Input'!$F60,'Data Input'!$E60/12,0)</f>
        <v>0</v>
      </c>
      <c r="G16" s="16">
        <f>IF(G$5&lt;='Data Input'!$F60,'Data Input'!$E60/12,0)</f>
        <v>0</v>
      </c>
      <c r="H16" s="16">
        <f>IF(H$5&lt;='Data Input'!$F60,'Data Input'!$E60/12,0)</f>
        <v>0</v>
      </c>
      <c r="I16" s="16">
        <f>IF(I$5&lt;='Data Input'!$F60,'Data Input'!$E60/12,0)</f>
        <v>0</v>
      </c>
      <c r="J16" s="16">
        <f>IF(J$5&lt;='Data Input'!$F60,'Data Input'!$E60/12,0)</f>
        <v>0</v>
      </c>
      <c r="K16" s="16">
        <f>IF(K$5&lt;='Data Input'!$F60,'Data Input'!$E60/12,0)</f>
        <v>0</v>
      </c>
      <c r="L16" s="16">
        <f>IF(L$5&lt;='Data Input'!$F60,'Data Input'!$E60/12,0)</f>
        <v>0</v>
      </c>
      <c r="M16" s="16">
        <f>IF(M$5&lt;='Data Input'!$F60,'Data Input'!$E60/12,0)</f>
        <v>0</v>
      </c>
      <c r="N16" s="16">
        <f>IF(N$5&lt;='Data Input'!$F60,'Data Input'!$E60/12,0)</f>
        <v>0</v>
      </c>
      <c r="O16" s="16">
        <f>IF(O$5&lt;='Data Input'!$F60,'Data Input'!$E60/12,0)</f>
        <v>0</v>
      </c>
      <c r="P16" s="16">
        <f>IF(P$5&lt;='Data Input'!$F60,'Data Input'!$E60/12,0)</f>
        <v>0</v>
      </c>
      <c r="Q16" s="16">
        <f>IF(Q$5&lt;='Data Input'!$F60,'Data Input'!$E60/12,0)</f>
        <v>0</v>
      </c>
      <c r="R16" s="16">
        <f>IF(R$5&lt;='Data Input'!$F60,'Data Input'!$E60/12,0)</f>
        <v>0</v>
      </c>
      <c r="S16" s="16">
        <f>IF(S$5&lt;='Data Input'!$F60,'Data Input'!$E60/12,0)</f>
        <v>0</v>
      </c>
      <c r="T16" s="16">
        <f>IF(T$5&lt;='Data Input'!$F60,'Data Input'!$E60/12,0)</f>
        <v>0</v>
      </c>
      <c r="U16" s="16">
        <f>IF(U$5&lt;='Data Input'!$F60,'Data Input'!$E60/12,0)</f>
        <v>0</v>
      </c>
      <c r="V16" s="16">
        <f>IF(V$5&lt;='Data Input'!$F60,'Data Input'!$E60/12,0)</f>
        <v>0</v>
      </c>
      <c r="W16" s="16">
        <f>IF(W$5&lt;='Data Input'!$F60,'Data Input'!$E60/12,0)</f>
        <v>0</v>
      </c>
      <c r="X16" s="16">
        <f>IF(X$5&lt;='Data Input'!$F60,'Data Input'!$E60/12,0)</f>
        <v>0</v>
      </c>
      <c r="Y16" s="16">
        <f>IF(Y$5&lt;='Data Input'!$F60,'Data Input'!$E60/12,0)</f>
        <v>0</v>
      </c>
      <c r="Z16" s="16">
        <f>IF(Z$5&lt;='Data Input'!$F60,'Data Input'!$E60/12,0)</f>
        <v>0</v>
      </c>
      <c r="AA16" s="16">
        <f>IF(AA$5&lt;='Data Input'!$F60,'Data Input'!$E60/12,0)</f>
        <v>0</v>
      </c>
      <c r="AB16" s="16">
        <f>IF(AB$5&lt;='Data Input'!$F60,'Data Input'!$E60/12,0)</f>
        <v>0</v>
      </c>
      <c r="AC16" s="16">
        <f>IF(AC$5&lt;='Data Input'!$F60,'Data Input'!$E60/12,0)</f>
        <v>0</v>
      </c>
      <c r="AD16" s="16">
        <f>IF(AD$5&lt;='Data Input'!$F60,'Data Input'!$E60/12,0)</f>
        <v>0</v>
      </c>
      <c r="AE16" s="16">
        <f>IF(AE$5&lt;='Data Input'!$F60,'Data Input'!$E60/12,0)</f>
        <v>0</v>
      </c>
      <c r="AF16" s="16">
        <f>IF(AF$5&lt;='Data Input'!$F60,'Data Input'!$E60/12,0)</f>
        <v>0</v>
      </c>
      <c r="AG16" s="16">
        <f>IF(AG$5&lt;='Data Input'!$F60,'Data Input'!$E60/12,0)</f>
        <v>0</v>
      </c>
      <c r="AH16" s="16">
        <f>IF(AH$5&lt;='Data Input'!$F60,'Data Input'!$E60/12,0)</f>
        <v>0</v>
      </c>
      <c r="AI16" s="16">
        <f>IF(AI$5&lt;='Data Input'!$F60,'Data Input'!$E60/12,0)</f>
        <v>0</v>
      </c>
      <c r="AJ16" s="16">
        <f>IF(AJ$5&lt;='Data Input'!$F60,'Data Input'!$E60/12,0)</f>
        <v>0</v>
      </c>
      <c r="AK16" s="16">
        <f>IF(AK$5&lt;='Data Input'!$F60,'Data Input'!$E60/12,0)</f>
        <v>0</v>
      </c>
      <c r="AL16" s="16">
        <f>IF(AL$5&lt;='Data Input'!$F60,'Data Input'!$E60/12,0)</f>
        <v>0</v>
      </c>
      <c r="AM16" s="16">
        <f>IF(AM$5&lt;='Data Input'!$F60,'Data Input'!$E60/12,0)</f>
        <v>0</v>
      </c>
      <c r="AN16" s="16">
        <f>IF(AN$5&lt;='Data Input'!$F60,'Data Input'!$E60/12,0)</f>
        <v>0</v>
      </c>
      <c r="AO16" s="16">
        <f>IF(AO$5&lt;='Data Input'!$F60,'Data Input'!$E60/12,0)</f>
        <v>0</v>
      </c>
      <c r="AP16" s="16">
        <f>IF(AP$5&lt;='Data Input'!$F60,'Data Input'!$E60/12,0)</f>
        <v>0</v>
      </c>
      <c r="AQ16" s="16">
        <f>IF(AQ$5&lt;='Data Input'!$F60,'Data Input'!$E60/12,0)</f>
        <v>0</v>
      </c>
      <c r="AR16" s="16">
        <f>IF(AR$5&lt;='Data Input'!$F60,'Data Input'!$E60/12,0)</f>
        <v>0</v>
      </c>
      <c r="AS16" s="16">
        <f>IF(AS$5&lt;='Data Input'!$F60,'Data Input'!$E60/12,0)</f>
        <v>0</v>
      </c>
      <c r="AT16" s="16">
        <f>IF(AT$5&lt;='Data Input'!$F60,'Data Input'!$E60/12,0)</f>
        <v>0</v>
      </c>
      <c r="AU16" s="16">
        <f>IF(AU$5&lt;='Data Input'!$F60,'Data Input'!$E60/12,0)</f>
        <v>0</v>
      </c>
      <c r="AV16" s="16">
        <f>IF(AV$5&lt;='Data Input'!$F60,'Data Input'!$E60/12,0)</f>
        <v>0</v>
      </c>
      <c r="AW16" s="16">
        <f>IF(AW$5&lt;='Data Input'!$F60,'Data Input'!$E60/12,0)</f>
        <v>0</v>
      </c>
      <c r="AX16" s="16">
        <f>IF(AX$5&lt;='Data Input'!$F60,'Data Input'!$E60/12,0)</f>
        <v>0</v>
      </c>
      <c r="AY16" s="16">
        <f>IF(AY$5&lt;='Data Input'!$F60,'Data Input'!$E60/12,0)</f>
        <v>0</v>
      </c>
      <c r="AZ16" s="16">
        <f>IF(AZ$5&lt;='Data Input'!$F60,'Data Input'!$E60/12,0)</f>
        <v>0</v>
      </c>
      <c r="BA16" s="16">
        <f>IF(BA$5&lt;='Data Input'!$F60,'Data Input'!$E60/12,0)</f>
        <v>0</v>
      </c>
      <c r="BB16" s="16">
        <f>IF(BB$5&lt;='Data Input'!$F60,'Data Input'!$E60/12,0)</f>
        <v>0</v>
      </c>
      <c r="BC16" s="16">
        <f>IF(BC$5&lt;='Data Input'!$F60,'Data Input'!$E60/12,0)</f>
        <v>0</v>
      </c>
      <c r="BD16" s="16">
        <f>IF(BD$5&lt;='Data Input'!$F60,'Data Input'!$E60/12,0)</f>
        <v>0</v>
      </c>
      <c r="BE16" s="16">
        <f>IF(BE$5&lt;='Data Input'!$F60,'Data Input'!$E60/12,0)</f>
        <v>0</v>
      </c>
      <c r="BF16" s="16">
        <f>IF(BF$5&lt;='Data Input'!$F60,'Data Input'!$E60/12,0)</f>
        <v>0</v>
      </c>
      <c r="BG16" s="16">
        <f>IF(BG$5&lt;='Data Input'!$F60,'Data Input'!$E60/12,0)</f>
        <v>0</v>
      </c>
      <c r="BH16" s="16">
        <f>IF(BH$5&lt;='Data Input'!$F60,'Data Input'!$E60/12,0)</f>
        <v>0</v>
      </c>
      <c r="BI16" s="16">
        <f>IF(BI$5&lt;='Data Input'!$F60,'Data Input'!$E60/12,0)</f>
        <v>0</v>
      </c>
      <c r="BJ16" s="16">
        <f>IF(BJ$5&lt;='Data Input'!$F60,'Data Input'!$E60/12,0)</f>
        <v>0</v>
      </c>
      <c r="BK16" s="16">
        <f>IF(BK$5&lt;='Data Input'!$F60,'Data Input'!$E60/12,0)</f>
        <v>0</v>
      </c>
      <c r="BM16" s="16">
        <f t="shared" si="2"/>
        <v>0</v>
      </c>
    </row>
    <row r="17" spans="2:65">
      <c r="C17" t="str">
        <f>'Data Input'!B61</f>
        <v>New Category</v>
      </c>
      <c r="D17" s="16">
        <f>IF(D$5&lt;='Data Input'!$F61,'Data Input'!$E61/12,0)</f>
        <v>0</v>
      </c>
      <c r="E17" s="16">
        <f>IF(E$5&lt;='Data Input'!$F61,'Data Input'!$E61/12,0)</f>
        <v>0</v>
      </c>
      <c r="F17" s="16">
        <f>IF(F$5&lt;='Data Input'!$F61,'Data Input'!$E61/12,0)</f>
        <v>0</v>
      </c>
      <c r="G17" s="16">
        <f>IF(G$5&lt;='Data Input'!$F61,'Data Input'!$E61/12,0)</f>
        <v>0</v>
      </c>
      <c r="H17" s="16">
        <f>IF(H$5&lt;='Data Input'!$F61,'Data Input'!$E61/12,0)</f>
        <v>0</v>
      </c>
      <c r="I17" s="16">
        <f>IF(I$5&lt;='Data Input'!$F61,'Data Input'!$E61/12,0)</f>
        <v>0</v>
      </c>
      <c r="J17" s="16">
        <f>IF(J$5&lt;='Data Input'!$F61,'Data Input'!$E61/12,0)</f>
        <v>0</v>
      </c>
      <c r="K17" s="16">
        <f>IF(K$5&lt;='Data Input'!$F61,'Data Input'!$E61/12,0)</f>
        <v>0</v>
      </c>
      <c r="L17" s="16">
        <f>IF(L$5&lt;='Data Input'!$F61,'Data Input'!$E61/12,0)</f>
        <v>0</v>
      </c>
      <c r="M17" s="16">
        <f>IF(M$5&lt;='Data Input'!$F61,'Data Input'!$E61/12,0)</f>
        <v>0</v>
      </c>
      <c r="N17" s="16">
        <f>IF(N$5&lt;='Data Input'!$F61,'Data Input'!$E61/12,0)</f>
        <v>0</v>
      </c>
      <c r="O17" s="16">
        <f>IF(O$5&lt;='Data Input'!$F61,'Data Input'!$E61/12,0)</f>
        <v>0</v>
      </c>
      <c r="P17" s="16">
        <f>IF(P$5&lt;='Data Input'!$F61,'Data Input'!$E61/12,0)</f>
        <v>0</v>
      </c>
      <c r="Q17" s="16">
        <f>IF(Q$5&lt;='Data Input'!$F61,'Data Input'!$E61/12,0)</f>
        <v>0</v>
      </c>
      <c r="R17" s="16">
        <f>IF(R$5&lt;='Data Input'!$F61,'Data Input'!$E61/12,0)</f>
        <v>0</v>
      </c>
      <c r="S17" s="16">
        <f>IF(S$5&lt;='Data Input'!$F61,'Data Input'!$E61/12,0)</f>
        <v>0</v>
      </c>
      <c r="T17" s="16">
        <f>IF(T$5&lt;='Data Input'!$F61,'Data Input'!$E61/12,0)</f>
        <v>0</v>
      </c>
      <c r="U17" s="16">
        <f>IF(U$5&lt;='Data Input'!$F61,'Data Input'!$E61/12,0)</f>
        <v>0</v>
      </c>
      <c r="V17" s="16">
        <f>IF(V$5&lt;='Data Input'!$F61,'Data Input'!$E61/12,0)</f>
        <v>0</v>
      </c>
      <c r="W17" s="16">
        <f>IF(W$5&lt;='Data Input'!$F61,'Data Input'!$E61/12,0)</f>
        <v>0</v>
      </c>
      <c r="X17" s="16">
        <f>IF(X$5&lt;='Data Input'!$F61,'Data Input'!$E61/12,0)</f>
        <v>0</v>
      </c>
      <c r="Y17" s="16">
        <f>IF(Y$5&lt;='Data Input'!$F61,'Data Input'!$E61/12,0)</f>
        <v>0</v>
      </c>
      <c r="Z17" s="16">
        <f>IF(Z$5&lt;='Data Input'!$F61,'Data Input'!$E61/12,0)</f>
        <v>0</v>
      </c>
      <c r="AA17" s="16">
        <f>IF(AA$5&lt;='Data Input'!$F61,'Data Input'!$E61/12,0)</f>
        <v>0</v>
      </c>
      <c r="AB17" s="16">
        <f>IF(AB$5&lt;='Data Input'!$F61,'Data Input'!$E61/12,0)</f>
        <v>0</v>
      </c>
      <c r="AC17" s="16">
        <f>IF(AC$5&lt;='Data Input'!$F61,'Data Input'!$E61/12,0)</f>
        <v>0</v>
      </c>
      <c r="AD17" s="16">
        <f>IF(AD$5&lt;='Data Input'!$F61,'Data Input'!$E61/12,0)</f>
        <v>0</v>
      </c>
      <c r="AE17" s="16">
        <f>IF(AE$5&lt;='Data Input'!$F61,'Data Input'!$E61/12,0)</f>
        <v>0</v>
      </c>
      <c r="AF17" s="16">
        <f>IF(AF$5&lt;='Data Input'!$F61,'Data Input'!$E61/12,0)</f>
        <v>0</v>
      </c>
      <c r="AG17" s="16">
        <f>IF(AG$5&lt;='Data Input'!$F61,'Data Input'!$E61/12,0)</f>
        <v>0</v>
      </c>
      <c r="AH17" s="16">
        <f>IF(AH$5&lt;='Data Input'!$F61,'Data Input'!$E61/12,0)</f>
        <v>0</v>
      </c>
      <c r="AI17" s="16">
        <f>IF(AI$5&lt;='Data Input'!$F61,'Data Input'!$E61/12,0)</f>
        <v>0</v>
      </c>
      <c r="AJ17" s="16">
        <f>IF(AJ$5&lt;='Data Input'!$F61,'Data Input'!$E61/12,0)</f>
        <v>0</v>
      </c>
      <c r="AK17" s="16">
        <f>IF(AK$5&lt;='Data Input'!$F61,'Data Input'!$E61/12,0)</f>
        <v>0</v>
      </c>
      <c r="AL17" s="16">
        <f>IF(AL$5&lt;='Data Input'!$F61,'Data Input'!$E61/12,0)</f>
        <v>0</v>
      </c>
      <c r="AM17" s="16">
        <f>IF(AM$5&lt;='Data Input'!$F61,'Data Input'!$E61/12,0)</f>
        <v>0</v>
      </c>
      <c r="AN17" s="16">
        <f>IF(AN$5&lt;='Data Input'!$F61,'Data Input'!$E61/12,0)</f>
        <v>0</v>
      </c>
      <c r="AO17" s="16">
        <f>IF(AO$5&lt;='Data Input'!$F61,'Data Input'!$E61/12,0)</f>
        <v>0</v>
      </c>
      <c r="AP17" s="16">
        <f>IF(AP$5&lt;='Data Input'!$F61,'Data Input'!$E61/12,0)</f>
        <v>0</v>
      </c>
      <c r="AQ17" s="16">
        <f>IF(AQ$5&lt;='Data Input'!$F61,'Data Input'!$E61/12,0)</f>
        <v>0</v>
      </c>
      <c r="AR17" s="16">
        <f>IF(AR$5&lt;='Data Input'!$F61,'Data Input'!$E61/12,0)</f>
        <v>0</v>
      </c>
      <c r="AS17" s="16">
        <f>IF(AS$5&lt;='Data Input'!$F61,'Data Input'!$E61/12,0)</f>
        <v>0</v>
      </c>
      <c r="AT17" s="16">
        <f>IF(AT$5&lt;='Data Input'!$F61,'Data Input'!$E61/12,0)</f>
        <v>0</v>
      </c>
      <c r="AU17" s="16">
        <f>IF(AU$5&lt;='Data Input'!$F61,'Data Input'!$E61/12,0)</f>
        <v>0</v>
      </c>
      <c r="AV17" s="16">
        <f>IF(AV$5&lt;='Data Input'!$F61,'Data Input'!$E61/12,0)</f>
        <v>0</v>
      </c>
      <c r="AW17" s="16">
        <f>IF(AW$5&lt;='Data Input'!$F61,'Data Input'!$E61/12,0)</f>
        <v>0</v>
      </c>
      <c r="AX17" s="16">
        <f>IF(AX$5&lt;='Data Input'!$F61,'Data Input'!$E61/12,0)</f>
        <v>0</v>
      </c>
      <c r="AY17" s="16">
        <f>IF(AY$5&lt;='Data Input'!$F61,'Data Input'!$E61/12,0)</f>
        <v>0</v>
      </c>
      <c r="AZ17" s="16">
        <f>IF(AZ$5&lt;='Data Input'!$F61,'Data Input'!$E61/12,0)</f>
        <v>0</v>
      </c>
      <c r="BA17" s="16">
        <f>IF(BA$5&lt;='Data Input'!$F61,'Data Input'!$E61/12,0)</f>
        <v>0</v>
      </c>
      <c r="BB17" s="16">
        <f>IF(BB$5&lt;='Data Input'!$F61,'Data Input'!$E61/12,0)</f>
        <v>0</v>
      </c>
      <c r="BC17" s="16">
        <f>IF(BC$5&lt;='Data Input'!$F61,'Data Input'!$E61/12,0)</f>
        <v>0</v>
      </c>
      <c r="BD17" s="16">
        <f>IF(BD$5&lt;='Data Input'!$F61,'Data Input'!$E61/12,0)</f>
        <v>0</v>
      </c>
      <c r="BE17" s="16">
        <f>IF(BE$5&lt;='Data Input'!$F61,'Data Input'!$E61/12,0)</f>
        <v>0</v>
      </c>
      <c r="BF17" s="16">
        <f>IF(BF$5&lt;='Data Input'!$F61,'Data Input'!$E61/12,0)</f>
        <v>0</v>
      </c>
      <c r="BG17" s="16">
        <f>IF(BG$5&lt;='Data Input'!$F61,'Data Input'!$E61/12,0)</f>
        <v>0</v>
      </c>
      <c r="BH17" s="16">
        <f>IF(BH$5&lt;='Data Input'!$F61,'Data Input'!$E61/12,0)</f>
        <v>0</v>
      </c>
      <c r="BI17" s="16">
        <f>IF(BI$5&lt;='Data Input'!$F61,'Data Input'!$E61/12,0)</f>
        <v>0</v>
      </c>
      <c r="BJ17" s="16">
        <f>IF(BJ$5&lt;='Data Input'!$F61,'Data Input'!$E61/12,0)</f>
        <v>0</v>
      </c>
      <c r="BK17" s="16">
        <f>IF(BK$5&lt;='Data Input'!$F61,'Data Input'!$E61/12,0)</f>
        <v>0</v>
      </c>
      <c r="BM17" s="16">
        <f t="shared" si="2"/>
        <v>0</v>
      </c>
    </row>
    <row r="18" spans="2:65">
      <c r="C18" t="str">
        <f>'Data Input'!B62</f>
        <v>New Category</v>
      </c>
      <c r="D18" s="16">
        <f>IF(D$5&lt;='Data Input'!$F62,'Data Input'!$E62/12,0)</f>
        <v>0</v>
      </c>
      <c r="E18" s="16">
        <f>IF(E$5&lt;='Data Input'!$F62,'Data Input'!$E62/12,0)</f>
        <v>0</v>
      </c>
      <c r="F18" s="16">
        <f>IF(F$5&lt;='Data Input'!$F62,'Data Input'!$E62/12,0)</f>
        <v>0</v>
      </c>
      <c r="G18" s="16">
        <f>IF(G$5&lt;='Data Input'!$F62,'Data Input'!$E62/12,0)</f>
        <v>0</v>
      </c>
      <c r="H18" s="16">
        <f>IF(H$5&lt;='Data Input'!$F62,'Data Input'!$E62/12,0)</f>
        <v>0</v>
      </c>
      <c r="I18" s="16">
        <f>IF(I$5&lt;='Data Input'!$F62,'Data Input'!$E62/12,0)</f>
        <v>0</v>
      </c>
      <c r="J18" s="16">
        <f>IF(J$5&lt;='Data Input'!$F62,'Data Input'!$E62/12,0)</f>
        <v>0</v>
      </c>
      <c r="K18" s="16">
        <f>IF(K$5&lt;='Data Input'!$F62,'Data Input'!$E62/12,0)</f>
        <v>0</v>
      </c>
      <c r="L18" s="16">
        <f>IF(L$5&lt;='Data Input'!$F62,'Data Input'!$E62/12,0)</f>
        <v>0</v>
      </c>
      <c r="M18" s="16">
        <f>IF(M$5&lt;='Data Input'!$F62,'Data Input'!$E62/12,0)</f>
        <v>0</v>
      </c>
      <c r="N18" s="16">
        <f>IF(N$5&lt;='Data Input'!$F62,'Data Input'!$E62/12,0)</f>
        <v>0</v>
      </c>
      <c r="O18" s="16">
        <f>IF(O$5&lt;='Data Input'!$F62,'Data Input'!$E62/12,0)</f>
        <v>0</v>
      </c>
      <c r="P18" s="16">
        <f>IF(P$5&lt;='Data Input'!$F62,'Data Input'!$E62/12,0)</f>
        <v>0</v>
      </c>
      <c r="Q18" s="16">
        <f>IF(Q$5&lt;='Data Input'!$F62,'Data Input'!$E62/12,0)</f>
        <v>0</v>
      </c>
      <c r="R18" s="16">
        <f>IF(R$5&lt;='Data Input'!$F62,'Data Input'!$E62/12,0)</f>
        <v>0</v>
      </c>
      <c r="S18" s="16">
        <f>IF(S$5&lt;='Data Input'!$F62,'Data Input'!$E62/12,0)</f>
        <v>0</v>
      </c>
      <c r="T18" s="16">
        <f>IF(T$5&lt;='Data Input'!$F62,'Data Input'!$E62/12,0)</f>
        <v>0</v>
      </c>
      <c r="U18" s="16">
        <f>IF(U$5&lt;='Data Input'!$F62,'Data Input'!$E62/12,0)</f>
        <v>0</v>
      </c>
      <c r="V18" s="16">
        <f>IF(V$5&lt;='Data Input'!$F62,'Data Input'!$E62/12,0)</f>
        <v>0</v>
      </c>
      <c r="W18" s="16">
        <f>IF(W$5&lt;='Data Input'!$F62,'Data Input'!$E62/12,0)</f>
        <v>0</v>
      </c>
      <c r="X18" s="16">
        <f>IF(X$5&lt;='Data Input'!$F62,'Data Input'!$E62/12,0)</f>
        <v>0</v>
      </c>
      <c r="Y18" s="16">
        <f>IF(Y$5&lt;='Data Input'!$F62,'Data Input'!$E62/12,0)</f>
        <v>0</v>
      </c>
      <c r="Z18" s="16">
        <f>IF(Z$5&lt;='Data Input'!$F62,'Data Input'!$E62/12,0)</f>
        <v>0</v>
      </c>
      <c r="AA18" s="16">
        <f>IF(AA$5&lt;='Data Input'!$F62,'Data Input'!$E62/12,0)</f>
        <v>0</v>
      </c>
      <c r="AB18" s="16">
        <f>IF(AB$5&lt;='Data Input'!$F62,'Data Input'!$E62/12,0)</f>
        <v>0</v>
      </c>
      <c r="AC18" s="16">
        <f>IF(AC$5&lt;='Data Input'!$F62,'Data Input'!$E62/12,0)</f>
        <v>0</v>
      </c>
      <c r="AD18" s="16">
        <f>IF(AD$5&lt;='Data Input'!$F62,'Data Input'!$E62/12,0)</f>
        <v>0</v>
      </c>
      <c r="AE18" s="16">
        <f>IF(AE$5&lt;='Data Input'!$F62,'Data Input'!$E62/12,0)</f>
        <v>0</v>
      </c>
      <c r="AF18" s="16">
        <f>IF(AF$5&lt;='Data Input'!$F62,'Data Input'!$E62/12,0)</f>
        <v>0</v>
      </c>
      <c r="AG18" s="16">
        <f>IF(AG$5&lt;='Data Input'!$F62,'Data Input'!$E62/12,0)</f>
        <v>0</v>
      </c>
      <c r="AH18" s="16">
        <f>IF(AH$5&lt;='Data Input'!$F62,'Data Input'!$E62/12,0)</f>
        <v>0</v>
      </c>
      <c r="AI18" s="16">
        <f>IF(AI$5&lt;='Data Input'!$F62,'Data Input'!$E62/12,0)</f>
        <v>0</v>
      </c>
      <c r="AJ18" s="16">
        <f>IF(AJ$5&lt;='Data Input'!$F62,'Data Input'!$E62/12,0)</f>
        <v>0</v>
      </c>
      <c r="AK18" s="16">
        <f>IF(AK$5&lt;='Data Input'!$F62,'Data Input'!$E62/12,0)</f>
        <v>0</v>
      </c>
      <c r="AL18" s="16">
        <f>IF(AL$5&lt;='Data Input'!$F62,'Data Input'!$E62/12,0)</f>
        <v>0</v>
      </c>
      <c r="AM18" s="16">
        <f>IF(AM$5&lt;='Data Input'!$F62,'Data Input'!$E62/12,0)</f>
        <v>0</v>
      </c>
      <c r="AN18" s="16">
        <f>IF(AN$5&lt;='Data Input'!$F62,'Data Input'!$E62/12,0)</f>
        <v>0</v>
      </c>
      <c r="AO18" s="16">
        <f>IF(AO$5&lt;='Data Input'!$F62,'Data Input'!$E62/12,0)</f>
        <v>0</v>
      </c>
      <c r="AP18" s="16">
        <f>IF(AP$5&lt;='Data Input'!$F62,'Data Input'!$E62/12,0)</f>
        <v>0</v>
      </c>
      <c r="AQ18" s="16">
        <f>IF(AQ$5&lt;='Data Input'!$F62,'Data Input'!$E62/12,0)</f>
        <v>0</v>
      </c>
      <c r="AR18" s="16">
        <f>IF(AR$5&lt;='Data Input'!$F62,'Data Input'!$E62/12,0)</f>
        <v>0</v>
      </c>
      <c r="AS18" s="16">
        <f>IF(AS$5&lt;='Data Input'!$F62,'Data Input'!$E62/12,0)</f>
        <v>0</v>
      </c>
      <c r="AT18" s="16">
        <f>IF(AT$5&lt;='Data Input'!$F62,'Data Input'!$E62/12,0)</f>
        <v>0</v>
      </c>
      <c r="AU18" s="16">
        <f>IF(AU$5&lt;='Data Input'!$F62,'Data Input'!$E62/12,0)</f>
        <v>0</v>
      </c>
      <c r="AV18" s="16">
        <f>IF(AV$5&lt;='Data Input'!$F62,'Data Input'!$E62/12,0)</f>
        <v>0</v>
      </c>
      <c r="AW18" s="16">
        <f>IF(AW$5&lt;='Data Input'!$F62,'Data Input'!$E62/12,0)</f>
        <v>0</v>
      </c>
      <c r="AX18" s="16">
        <f>IF(AX$5&lt;='Data Input'!$F62,'Data Input'!$E62/12,0)</f>
        <v>0</v>
      </c>
      <c r="AY18" s="16">
        <f>IF(AY$5&lt;='Data Input'!$F62,'Data Input'!$E62/12,0)</f>
        <v>0</v>
      </c>
      <c r="AZ18" s="16">
        <f>IF(AZ$5&lt;='Data Input'!$F62,'Data Input'!$E62/12,0)</f>
        <v>0</v>
      </c>
      <c r="BA18" s="16">
        <f>IF(BA$5&lt;='Data Input'!$F62,'Data Input'!$E62/12,0)</f>
        <v>0</v>
      </c>
      <c r="BB18" s="16">
        <f>IF(BB$5&lt;='Data Input'!$F62,'Data Input'!$E62/12,0)</f>
        <v>0</v>
      </c>
      <c r="BC18" s="16">
        <f>IF(BC$5&lt;='Data Input'!$F62,'Data Input'!$E62/12,0)</f>
        <v>0</v>
      </c>
      <c r="BD18" s="16">
        <f>IF(BD$5&lt;='Data Input'!$F62,'Data Input'!$E62/12,0)</f>
        <v>0</v>
      </c>
      <c r="BE18" s="16">
        <f>IF(BE$5&lt;='Data Input'!$F62,'Data Input'!$E62/12,0)</f>
        <v>0</v>
      </c>
      <c r="BF18" s="16">
        <f>IF(BF$5&lt;='Data Input'!$F62,'Data Input'!$E62/12,0)</f>
        <v>0</v>
      </c>
      <c r="BG18" s="16">
        <f>IF(BG$5&lt;='Data Input'!$F62,'Data Input'!$E62/12,0)</f>
        <v>0</v>
      </c>
      <c r="BH18" s="16">
        <f>IF(BH$5&lt;='Data Input'!$F62,'Data Input'!$E62/12,0)</f>
        <v>0</v>
      </c>
      <c r="BI18" s="16">
        <f>IF(BI$5&lt;='Data Input'!$F62,'Data Input'!$E62/12,0)</f>
        <v>0</v>
      </c>
      <c r="BJ18" s="16">
        <f>IF(BJ$5&lt;='Data Input'!$F62,'Data Input'!$E62/12,0)</f>
        <v>0</v>
      </c>
      <c r="BK18" s="16">
        <f>IF(BK$5&lt;='Data Input'!$F62,'Data Input'!$E62/12,0)</f>
        <v>0</v>
      </c>
      <c r="BM18" s="16">
        <f t="shared" si="2"/>
        <v>0</v>
      </c>
    </row>
    <row r="19" spans="2:65">
      <c r="C19" t="str">
        <f>'Data Input'!B63</f>
        <v>New Category</v>
      </c>
      <c r="D19" s="16">
        <f>IF(D$5&lt;='Data Input'!$F63,'Data Input'!$E63/12,0)</f>
        <v>0</v>
      </c>
      <c r="E19" s="16">
        <f>IF(E$5&lt;='Data Input'!$F63,'Data Input'!$E63/12,0)</f>
        <v>0</v>
      </c>
      <c r="F19" s="16">
        <f>IF(F$5&lt;='Data Input'!$F63,'Data Input'!$E63/12,0)</f>
        <v>0</v>
      </c>
      <c r="G19" s="16">
        <f>IF(G$5&lt;='Data Input'!$F63,'Data Input'!$E63/12,0)</f>
        <v>0</v>
      </c>
      <c r="H19" s="16">
        <f>IF(H$5&lt;='Data Input'!$F63,'Data Input'!$E63/12,0)</f>
        <v>0</v>
      </c>
      <c r="I19" s="16">
        <f>IF(I$5&lt;='Data Input'!$F63,'Data Input'!$E63/12,0)</f>
        <v>0</v>
      </c>
      <c r="J19" s="16">
        <f>IF(J$5&lt;='Data Input'!$F63,'Data Input'!$E63/12,0)</f>
        <v>0</v>
      </c>
      <c r="K19" s="16">
        <f>IF(K$5&lt;='Data Input'!$F63,'Data Input'!$E63/12,0)</f>
        <v>0</v>
      </c>
      <c r="L19" s="16">
        <f>IF(L$5&lt;='Data Input'!$F63,'Data Input'!$E63/12,0)</f>
        <v>0</v>
      </c>
      <c r="M19" s="16">
        <f>IF(M$5&lt;='Data Input'!$F63,'Data Input'!$E63/12,0)</f>
        <v>0</v>
      </c>
      <c r="N19" s="16">
        <f>IF(N$5&lt;='Data Input'!$F63,'Data Input'!$E63/12,0)</f>
        <v>0</v>
      </c>
      <c r="O19" s="16">
        <f>IF(O$5&lt;='Data Input'!$F63,'Data Input'!$E63/12,0)</f>
        <v>0</v>
      </c>
      <c r="P19" s="16">
        <f>IF(P$5&lt;='Data Input'!$F63,'Data Input'!$E63/12,0)</f>
        <v>0</v>
      </c>
      <c r="Q19" s="16">
        <f>IF(Q$5&lt;='Data Input'!$F63,'Data Input'!$E63/12,0)</f>
        <v>0</v>
      </c>
      <c r="R19" s="16">
        <f>IF(R$5&lt;='Data Input'!$F63,'Data Input'!$E63/12,0)</f>
        <v>0</v>
      </c>
      <c r="S19" s="16">
        <f>IF(S$5&lt;='Data Input'!$F63,'Data Input'!$E63/12,0)</f>
        <v>0</v>
      </c>
      <c r="T19" s="16">
        <f>IF(T$5&lt;='Data Input'!$F63,'Data Input'!$E63/12,0)</f>
        <v>0</v>
      </c>
      <c r="U19" s="16">
        <f>IF(U$5&lt;='Data Input'!$F63,'Data Input'!$E63/12,0)</f>
        <v>0</v>
      </c>
      <c r="V19" s="16">
        <f>IF(V$5&lt;='Data Input'!$F63,'Data Input'!$E63/12,0)</f>
        <v>0</v>
      </c>
      <c r="W19" s="16">
        <f>IF(W$5&lt;='Data Input'!$F63,'Data Input'!$E63/12,0)</f>
        <v>0</v>
      </c>
      <c r="X19" s="16">
        <f>IF(X$5&lt;='Data Input'!$F63,'Data Input'!$E63/12,0)</f>
        <v>0</v>
      </c>
      <c r="Y19" s="16">
        <f>IF(Y$5&lt;='Data Input'!$F63,'Data Input'!$E63/12,0)</f>
        <v>0</v>
      </c>
      <c r="Z19" s="16">
        <f>IF(Z$5&lt;='Data Input'!$F63,'Data Input'!$E63/12,0)</f>
        <v>0</v>
      </c>
      <c r="AA19" s="16">
        <f>IF(AA$5&lt;='Data Input'!$F63,'Data Input'!$E63/12,0)</f>
        <v>0</v>
      </c>
      <c r="AB19" s="16">
        <f>IF(AB$5&lt;='Data Input'!$F63,'Data Input'!$E63/12,0)</f>
        <v>0</v>
      </c>
      <c r="AC19" s="16">
        <f>IF(AC$5&lt;='Data Input'!$F63,'Data Input'!$E63/12,0)</f>
        <v>0</v>
      </c>
      <c r="AD19" s="16">
        <f>IF(AD$5&lt;='Data Input'!$F63,'Data Input'!$E63/12,0)</f>
        <v>0</v>
      </c>
      <c r="AE19" s="16">
        <f>IF(AE$5&lt;='Data Input'!$F63,'Data Input'!$E63/12,0)</f>
        <v>0</v>
      </c>
      <c r="AF19" s="16">
        <f>IF(AF$5&lt;='Data Input'!$F63,'Data Input'!$E63/12,0)</f>
        <v>0</v>
      </c>
      <c r="AG19" s="16">
        <f>IF(AG$5&lt;='Data Input'!$F63,'Data Input'!$E63/12,0)</f>
        <v>0</v>
      </c>
      <c r="AH19" s="16">
        <f>IF(AH$5&lt;='Data Input'!$F63,'Data Input'!$E63/12,0)</f>
        <v>0</v>
      </c>
      <c r="AI19" s="16">
        <f>IF(AI$5&lt;='Data Input'!$F63,'Data Input'!$E63/12,0)</f>
        <v>0</v>
      </c>
      <c r="AJ19" s="16">
        <f>IF(AJ$5&lt;='Data Input'!$F63,'Data Input'!$E63/12,0)</f>
        <v>0</v>
      </c>
      <c r="AK19" s="16">
        <f>IF(AK$5&lt;='Data Input'!$F63,'Data Input'!$E63/12,0)</f>
        <v>0</v>
      </c>
      <c r="AL19" s="16">
        <f>IF(AL$5&lt;='Data Input'!$F63,'Data Input'!$E63/12,0)</f>
        <v>0</v>
      </c>
      <c r="AM19" s="16">
        <f>IF(AM$5&lt;='Data Input'!$F63,'Data Input'!$E63/12,0)</f>
        <v>0</v>
      </c>
      <c r="AN19" s="16">
        <f>IF(AN$5&lt;='Data Input'!$F63,'Data Input'!$E63/12,0)</f>
        <v>0</v>
      </c>
      <c r="AO19" s="16">
        <f>IF(AO$5&lt;='Data Input'!$F63,'Data Input'!$E63/12,0)</f>
        <v>0</v>
      </c>
      <c r="AP19" s="16">
        <f>IF(AP$5&lt;='Data Input'!$F63,'Data Input'!$E63/12,0)</f>
        <v>0</v>
      </c>
      <c r="AQ19" s="16">
        <f>IF(AQ$5&lt;='Data Input'!$F63,'Data Input'!$E63/12,0)</f>
        <v>0</v>
      </c>
      <c r="AR19" s="16">
        <f>IF(AR$5&lt;='Data Input'!$F63,'Data Input'!$E63/12,0)</f>
        <v>0</v>
      </c>
      <c r="AS19" s="16">
        <f>IF(AS$5&lt;='Data Input'!$F63,'Data Input'!$E63/12,0)</f>
        <v>0</v>
      </c>
      <c r="AT19" s="16">
        <f>IF(AT$5&lt;='Data Input'!$F63,'Data Input'!$E63/12,0)</f>
        <v>0</v>
      </c>
      <c r="AU19" s="16">
        <f>IF(AU$5&lt;='Data Input'!$F63,'Data Input'!$E63/12,0)</f>
        <v>0</v>
      </c>
      <c r="AV19" s="16">
        <f>IF(AV$5&lt;='Data Input'!$F63,'Data Input'!$E63/12,0)</f>
        <v>0</v>
      </c>
      <c r="AW19" s="16">
        <f>IF(AW$5&lt;='Data Input'!$F63,'Data Input'!$E63/12,0)</f>
        <v>0</v>
      </c>
      <c r="AX19" s="16">
        <f>IF(AX$5&lt;='Data Input'!$F63,'Data Input'!$E63/12,0)</f>
        <v>0</v>
      </c>
      <c r="AY19" s="16">
        <f>IF(AY$5&lt;='Data Input'!$F63,'Data Input'!$E63/12,0)</f>
        <v>0</v>
      </c>
      <c r="AZ19" s="16">
        <f>IF(AZ$5&lt;='Data Input'!$F63,'Data Input'!$E63/12,0)</f>
        <v>0</v>
      </c>
      <c r="BA19" s="16">
        <f>IF(BA$5&lt;='Data Input'!$F63,'Data Input'!$E63/12,0)</f>
        <v>0</v>
      </c>
      <c r="BB19" s="16">
        <f>IF(BB$5&lt;='Data Input'!$F63,'Data Input'!$E63/12,0)</f>
        <v>0</v>
      </c>
      <c r="BC19" s="16">
        <f>IF(BC$5&lt;='Data Input'!$F63,'Data Input'!$E63/12,0)</f>
        <v>0</v>
      </c>
      <c r="BD19" s="16">
        <f>IF(BD$5&lt;='Data Input'!$F63,'Data Input'!$E63/12,0)</f>
        <v>0</v>
      </c>
      <c r="BE19" s="16">
        <f>IF(BE$5&lt;='Data Input'!$F63,'Data Input'!$E63/12,0)</f>
        <v>0</v>
      </c>
      <c r="BF19" s="16">
        <f>IF(BF$5&lt;='Data Input'!$F63,'Data Input'!$E63/12,0)</f>
        <v>0</v>
      </c>
      <c r="BG19" s="16">
        <f>IF(BG$5&lt;='Data Input'!$F63,'Data Input'!$E63/12,0)</f>
        <v>0</v>
      </c>
      <c r="BH19" s="16">
        <f>IF(BH$5&lt;='Data Input'!$F63,'Data Input'!$E63/12,0)</f>
        <v>0</v>
      </c>
      <c r="BI19" s="16">
        <f>IF(BI$5&lt;='Data Input'!$F63,'Data Input'!$E63/12,0)</f>
        <v>0</v>
      </c>
      <c r="BJ19" s="16">
        <f>IF(BJ$5&lt;='Data Input'!$F63,'Data Input'!$E63/12,0)</f>
        <v>0</v>
      </c>
      <c r="BK19" s="16">
        <f>IF(BK$5&lt;='Data Input'!$F63,'Data Input'!$E63/12,0)</f>
        <v>0</v>
      </c>
      <c r="BM19" s="16">
        <f t="shared" si="2"/>
        <v>0</v>
      </c>
    </row>
    <row r="20" spans="2:65">
      <c r="B20" s="27" t="s">
        <v>138</v>
      </c>
      <c r="D20" s="16"/>
      <c r="E20" s="16"/>
      <c r="F20" s="16"/>
      <c r="G20" s="16"/>
      <c r="H20" s="16"/>
      <c r="I20" s="15"/>
      <c r="BM20" s="16">
        <f t="shared" si="2"/>
        <v>0</v>
      </c>
    </row>
    <row r="21" spans="2:65">
      <c r="C21" t="str">
        <f>'Data Input'!B69</f>
        <v>New Category</v>
      </c>
      <c r="D21" s="16">
        <f>'Data Input'!L69</f>
        <v>0</v>
      </c>
      <c r="E21" s="16">
        <f>'Data Input'!M69</f>
        <v>0</v>
      </c>
      <c r="F21" s="16">
        <f>'Data Input'!N69</f>
        <v>0</v>
      </c>
      <c r="G21" s="16">
        <f>'Data Input'!O69</f>
        <v>0</v>
      </c>
      <c r="H21" s="16">
        <f>'Data Input'!P69</f>
        <v>0</v>
      </c>
      <c r="I21" s="16">
        <f>'Data Input'!Q69</f>
        <v>0</v>
      </c>
      <c r="J21" s="16">
        <f>'Data Input'!R69</f>
        <v>0</v>
      </c>
      <c r="K21" s="16">
        <f>'Data Input'!S69</f>
        <v>0</v>
      </c>
      <c r="L21" s="16">
        <f>'Data Input'!T69</f>
        <v>0</v>
      </c>
      <c r="M21" s="16">
        <f>'Data Input'!U69</f>
        <v>0</v>
      </c>
      <c r="N21" s="16">
        <f>'Data Input'!V69</f>
        <v>0</v>
      </c>
      <c r="O21" s="16">
        <f>'Data Input'!W69</f>
        <v>0</v>
      </c>
      <c r="P21" s="16">
        <f>'Data Input'!X69</f>
        <v>0</v>
      </c>
      <c r="Q21" s="16">
        <f>'Data Input'!Y69</f>
        <v>0</v>
      </c>
      <c r="R21" s="16">
        <f>'Data Input'!Z69</f>
        <v>0</v>
      </c>
      <c r="S21" s="16">
        <f>'Data Input'!AA69</f>
        <v>0</v>
      </c>
      <c r="T21" s="16">
        <f>'Data Input'!AB69</f>
        <v>0</v>
      </c>
      <c r="U21" s="16">
        <f>'Data Input'!AC69</f>
        <v>0</v>
      </c>
      <c r="V21" s="16">
        <f>'Data Input'!AD69</f>
        <v>0</v>
      </c>
      <c r="W21" s="16">
        <f>'Data Input'!AE69</f>
        <v>0</v>
      </c>
      <c r="X21" s="16">
        <f>'Data Input'!AF69</f>
        <v>0</v>
      </c>
      <c r="Y21" s="16">
        <f>'Data Input'!AG69</f>
        <v>0</v>
      </c>
      <c r="Z21" s="16">
        <f>'Data Input'!AH69</f>
        <v>0</v>
      </c>
      <c r="AA21" s="16">
        <f>'Data Input'!AI69</f>
        <v>0</v>
      </c>
      <c r="AB21" s="16">
        <f>'Data Input'!AJ69</f>
        <v>0</v>
      </c>
      <c r="AC21" s="16">
        <f>'Data Input'!AK69</f>
        <v>0</v>
      </c>
      <c r="AD21" s="16">
        <f>'Data Input'!AL69</f>
        <v>0</v>
      </c>
      <c r="AE21" s="16">
        <f>'Data Input'!AM69</f>
        <v>0</v>
      </c>
      <c r="AF21" s="16">
        <f>'Data Input'!AN69</f>
        <v>0</v>
      </c>
      <c r="AG21" s="16">
        <f>'Data Input'!AO69</f>
        <v>0</v>
      </c>
      <c r="AH21" s="16">
        <f>'Data Input'!AP69</f>
        <v>0</v>
      </c>
      <c r="AI21" s="16">
        <f>'Data Input'!AQ69</f>
        <v>0</v>
      </c>
      <c r="AJ21" s="16">
        <f>'Data Input'!AR69</f>
        <v>0</v>
      </c>
      <c r="AK21" s="16">
        <f>'Data Input'!AS69</f>
        <v>0</v>
      </c>
      <c r="AL21" s="16">
        <f>'Data Input'!AT69</f>
        <v>0</v>
      </c>
      <c r="AM21" s="16">
        <f>'Data Input'!AU69</f>
        <v>0</v>
      </c>
      <c r="AN21" s="16">
        <f>'Data Input'!AV69</f>
        <v>0</v>
      </c>
      <c r="AO21" s="16">
        <f>'Data Input'!AW69</f>
        <v>0</v>
      </c>
      <c r="AP21" s="16">
        <f>'Data Input'!AX69</f>
        <v>0</v>
      </c>
      <c r="AQ21" s="16">
        <f>'Data Input'!AY69</f>
        <v>0</v>
      </c>
      <c r="AR21" s="16">
        <f>'Data Input'!AZ69</f>
        <v>0</v>
      </c>
      <c r="AS21" s="16">
        <f>'Data Input'!BA69</f>
        <v>0</v>
      </c>
      <c r="AT21" s="16">
        <f>'Data Input'!BB69</f>
        <v>0</v>
      </c>
      <c r="AU21" s="16">
        <f>'Data Input'!BC69</f>
        <v>0</v>
      </c>
      <c r="AV21" s="16">
        <f>'Data Input'!BD69</f>
        <v>0</v>
      </c>
      <c r="AW21" s="16">
        <f>'Data Input'!BE69</f>
        <v>0</v>
      </c>
      <c r="AX21" s="16">
        <f>'Data Input'!BF69</f>
        <v>0</v>
      </c>
      <c r="AY21" s="16">
        <f>'Data Input'!BG69</f>
        <v>0</v>
      </c>
      <c r="AZ21" s="16">
        <f>'Data Input'!BH69</f>
        <v>0</v>
      </c>
      <c r="BA21" s="16">
        <f>'Data Input'!BI69</f>
        <v>0</v>
      </c>
      <c r="BB21" s="16">
        <f>'Data Input'!BJ69</f>
        <v>0</v>
      </c>
      <c r="BC21" s="16">
        <f>'Data Input'!BK69</f>
        <v>0</v>
      </c>
      <c r="BD21" s="16">
        <f>'Data Input'!BL69</f>
        <v>0</v>
      </c>
      <c r="BE21" s="16">
        <f>'Data Input'!BM69</f>
        <v>0</v>
      </c>
      <c r="BF21" s="16">
        <f>'Data Input'!BN69</f>
        <v>0</v>
      </c>
      <c r="BG21" s="16">
        <f>'Data Input'!BO69</f>
        <v>0</v>
      </c>
      <c r="BH21" s="16">
        <f>'Data Input'!BP69</f>
        <v>0</v>
      </c>
      <c r="BI21" s="16">
        <f>'Data Input'!BQ69</f>
        <v>0</v>
      </c>
      <c r="BJ21" s="16">
        <f>'Data Input'!BR69</f>
        <v>0</v>
      </c>
      <c r="BK21" s="16">
        <f>'Data Input'!BS69</f>
        <v>0</v>
      </c>
      <c r="BM21" s="16">
        <f t="shared" si="2"/>
        <v>0</v>
      </c>
    </row>
    <row r="22" spans="2:65">
      <c r="C22" t="str">
        <f>'Data Input'!B70</f>
        <v>New Category</v>
      </c>
      <c r="D22" s="16">
        <f>'Data Input'!L70</f>
        <v>0</v>
      </c>
      <c r="E22" s="16">
        <f>'Data Input'!M70</f>
        <v>0</v>
      </c>
      <c r="F22" s="16">
        <f>'Data Input'!N70</f>
        <v>0</v>
      </c>
      <c r="G22" s="16">
        <f>'Data Input'!O70</f>
        <v>0</v>
      </c>
      <c r="H22" s="16">
        <f>'Data Input'!P70</f>
        <v>0</v>
      </c>
      <c r="I22" s="16">
        <f>'Data Input'!Q70</f>
        <v>0</v>
      </c>
      <c r="J22" s="16">
        <f>'Data Input'!R70</f>
        <v>0</v>
      </c>
      <c r="K22" s="16">
        <f>'Data Input'!S70</f>
        <v>0</v>
      </c>
      <c r="L22" s="16">
        <f>'Data Input'!T70</f>
        <v>0</v>
      </c>
      <c r="M22" s="16">
        <f>'Data Input'!U70</f>
        <v>0</v>
      </c>
      <c r="N22" s="16">
        <f>'Data Input'!V70</f>
        <v>0</v>
      </c>
      <c r="O22" s="16">
        <f>'Data Input'!W70</f>
        <v>0</v>
      </c>
      <c r="P22" s="16">
        <f>'Data Input'!X70</f>
        <v>0</v>
      </c>
      <c r="Q22" s="16">
        <f>'Data Input'!Y70</f>
        <v>0</v>
      </c>
      <c r="R22" s="16">
        <f>'Data Input'!Z70</f>
        <v>0</v>
      </c>
      <c r="S22" s="16">
        <f>'Data Input'!AA70</f>
        <v>0</v>
      </c>
      <c r="T22" s="16">
        <f>'Data Input'!AB70</f>
        <v>0</v>
      </c>
      <c r="U22" s="16">
        <f>'Data Input'!AC70</f>
        <v>0</v>
      </c>
      <c r="V22" s="16">
        <f>'Data Input'!AD70</f>
        <v>0</v>
      </c>
      <c r="W22" s="16">
        <f>'Data Input'!AE70</f>
        <v>0</v>
      </c>
      <c r="X22" s="16">
        <f>'Data Input'!AF70</f>
        <v>0</v>
      </c>
      <c r="Y22" s="16">
        <f>'Data Input'!AG70</f>
        <v>0</v>
      </c>
      <c r="Z22" s="16">
        <f>'Data Input'!AH70</f>
        <v>0</v>
      </c>
      <c r="AA22" s="16">
        <f>'Data Input'!AI70</f>
        <v>0</v>
      </c>
      <c r="AB22" s="16">
        <f>'Data Input'!AJ70</f>
        <v>0</v>
      </c>
      <c r="AC22" s="16">
        <f>'Data Input'!AK70</f>
        <v>0</v>
      </c>
      <c r="AD22" s="16">
        <f>'Data Input'!AL70</f>
        <v>0</v>
      </c>
      <c r="AE22" s="16">
        <f>'Data Input'!AM70</f>
        <v>0</v>
      </c>
      <c r="AF22" s="16">
        <f>'Data Input'!AN70</f>
        <v>0</v>
      </c>
      <c r="AG22" s="16">
        <f>'Data Input'!AO70</f>
        <v>0</v>
      </c>
      <c r="AH22" s="16">
        <f>'Data Input'!AP70</f>
        <v>0</v>
      </c>
      <c r="AI22" s="16">
        <f>'Data Input'!AQ70</f>
        <v>0</v>
      </c>
      <c r="AJ22" s="16">
        <f>'Data Input'!AR70</f>
        <v>0</v>
      </c>
      <c r="AK22" s="16">
        <f>'Data Input'!AS70</f>
        <v>0</v>
      </c>
      <c r="AL22" s="16">
        <f>'Data Input'!AT70</f>
        <v>0</v>
      </c>
      <c r="AM22" s="16">
        <f>'Data Input'!AU70</f>
        <v>0</v>
      </c>
      <c r="AN22" s="16">
        <f>'Data Input'!AV70</f>
        <v>0</v>
      </c>
      <c r="AO22" s="16">
        <f>'Data Input'!AW70</f>
        <v>0</v>
      </c>
      <c r="AP22" s="16">
        <f>'Data Input'!AX70</f>
        <v>0</v>
      </c>
      <c r="AQ22" s="16">
        <f>'Data Input'!AY70</f>
        <v>0</v>
      </c>
      <c r="AR22" s="16">
        <f>'Data Input'!AZ70</f>
        <v>0</v>
      </c>
      <c r="AS22" s="16">
        <f>'Data Input'!BA70</f>
        <v>0</v>
      </c>
      <c r="AT22" s="16">
        <f>'Data Input'!BB70</f>
        <v>0</v>
      </c>
      <c r="AU22" s="16">
        <f>'Data Input'!BC70</f>
        <v>0</v>
      </c>
      <c r="AV22" s="16">
        <f>'Data Input'!BD70</f>
        <v>0</v>
      </c>
      <c r="AW22" s="16">
        <f>'Data Input'!BE70</f>
        <v>0</v>
      </c>
      <c r="AX22" s="16">
        <f>'Data Input'!BF70</f>
        <v>0</v>
      </c>
      <c r="AY22" s="16">
        <f>'Data Input'!BG70</f>
        <v>0</v>
      </c>
      <c r="AZ22" s="16">
        <f>'Data Input'!BH70</f>
        <v>0</v>
      </c>
      <c r="BA22" s="16">
        <f>'Data Input'!BI70</f>
        <v>0</v>
      </c>
      <c r="BB22" s="16">
        <f>'Data Input'!BJ70</f>
        <v>0</v>
      </c>
      <c r="BC22" s="16">
        <f>'Data Input'!BK70</f>
        <v>0</v>
      </c>
      <c r="BD22" s="16">
        <f>'Data Input'!BL70</f>
        <v>0</v>
      </c>
      <c r="BE22" s="16">
        <f>'Data Input'!BM70</f>
        <v>0</v>
      </c>
      <c r="BF22" s="16">
        <f>'Data Input'!BN70</f>
        <v>0</v>
      </c>
      <c r="BG22" s="16">
        <f>'Data Input'!BO70</f>
        <v>0</v>
      </c>
      <c r="BH22" s="16">
        <f>'Data Input'!BP70</f>
        <v>0</v>
      </c>
      <c r="BI22" s="16">
        <f>'Data Input'!BQ70</f>
        <v>0</v>
      </c>
      <c r="BJ22" s="16">
        <f>'Data Input'!BR70</f>
        <v>0</v>
      </c>
      <c r="BK22" s="16">
        <f>'Data Input'!BS70</f>
        <v>0</v>
      </c>
      <c r="BM22" s="16">
        <f t="shared" si="2"/>
        <v>0</v>
      </c>
    </row>
    <row r="23" spans="2:65">
      <c r="C23" t="str">
        <f>'Data Input'!B71</f>
        <v>New Category</v>
      </c>
      <c r="D23" s="16">
        <f>'Data Input'!L71</f>
        <v>0</v>
      </c>
      <c r="E23" s="16">
        <f>'Data Input'!M71</f>
        <v>0</v>
      </c>
      <c r="F23" s="16">
        <f>'Data Input'!N71</f>
        <v>0</v>
      </c>
      <c r="G23" s="16">
        <f>'Data Input'!O71</f>
        <v>0</v>
      </c>
      <c r="H23" s="16">
        <f>'Data Input'!P71</f>
        <v>0</v>
      </c>
      <c r="I23" s="16">
        <f>'Data Input'!Q71</f>
        <v>0</v>
      </c>
      <c r="J23" s="16">
        <f>'Data Input'!R71</f>
        <v>0</v>
      </c>
      <c r="K23" s="16">
        <f>'Data Input'!S71</f>
        <v>0</v>
      </c>
      <c r="L23" s="16">
        <f>'Data Input'!T71</f>
        <v>0</v>
      </c>
      <c r="M23" s="16">
        <f>'Data Input'!U71</f>
        <v>0</v>
      </c>
      <c r="N23" s="16">
        <f>'Data Input'!V71</f>
        <v>0</v>
      </c>
      <c r="O23" s="16">
        <f>'Data Input'!W71</f>
        <v>0</v>
      </c>
      <c r="P23" s="16">
        <f>'Data Input'!X71</f>
        <v>0</v>
      </c>
      <c r="Q23" s="16">
        <f>'Data Input'!Y71</f>
        <v>0</v>
      </c>
      <c r="R23" s="16">
        <f>'Data Input'!Z71</f>
        <v>0</v>
      </c>
      <c r="S23" s="16">
        <f>'Data Input'!AA71</f>
        <v>0</v>
      </c>
      <c r="T23" s="16">
        <f>'Data Input'!AB71</f>
        <v>0</v>
      </c>
      <c r="U23" s="16">
        <f>'Data Input'!AC71</f>
        <v>0</v>
      </c>
      <c r="V23" s="16">
        <f>'Data Input'!AD71</f>
        <v>0</v>
      </c>
      <c r="W23" s="16">
        <f>'Data Input'!AE71</f>
        <v>0</v>
      </c>
      <c r="X23" s="16">
        <f>'Data Input'!AF71</f>
        <v>0</v>
      </c>
      <c r="Y23" s="16">
        <f>'Data Input'!AG71</f>
        <v>0</v>
      </c>
      <c r="Z23" s="16">
        <f>'Data Input'!AH71</f>
        <v>0</v>
      </c>
      <c r="AA23" s="16">
        <f>'Data Input'!AI71</f>
        <v>0</v>
      </c>
      <c r="AB23" s="16">
        <f>'Data Input'!AJ71</f>
        <v>0</v>
      </c>
      <c r="AC23" s="16">
        <f>'Data Input'!AK71</f>
        <v>0</v>
      </c>
      <c r="AD23" s="16">
        <f>'Data Input'!AL71</f>
        <v>0</v>
      </c>
      <c r="AE23" s="16">
        <f>'Data Input'!AM71</f>
        <v>0</v>
      </c>
      <c r="AF23" s="16">
        <f>'Data Input'!AN71</f>
        <v>0</v>
      </c>
      <c r="AG23" s="16">
        <f>'Data Input'!AO71</f>
        <v>0</v>
      </c>
      <c r="AH23" s="16">
        <f>'Data Input'!AP71</f>
        <v>0</v>
      </c>
      <c r="AI23" s="16">
        <f>'Data Input'!AQ71</f>
        <v>0</v>
      </c>
      <c r="AJ23" s="16">
        <f>'Data Input'!AR71</f>
        <v>0</v>
      </c>
      <c r="AK23" s="16">
        <f>'Data Input'!AS71</f>
        <v>0</v>
      </c>
      <c r="AL23" s="16">
        <f>'Data Input'!AT71</f>
        <v>0</v>
      </c>
      <c r="AM23" s="16">
        <f>'Data Input'!AU71</f>
        <v>0</v>
      </c>
      <c r="AN23" s="16">
        <f>'Data Input'!AV71</f>
        <v>0</v>
      </c>
      <c r="AO23" s="16">
        <f>'Data Input'!AW71</f>
        <v>0</v>
      </c>
      <c r="AP23" s="16">
        <f>'Data Input'!AX71</f>
        <v>0</v>
      </c>
      <c r="AQ23" s="16">
        <f>'Data Input'!AY71</f>
        <v>0</v>
      </c>
      <c r="AR23" s="16">
        <f>'Data Input'!AZ71</f>
        <v>0</v>
      </c>
      <c r="AS23" s="16">
        <f>'Data Input'!BA71</f>
        <v>0</v>
      </c>
      <c r="AT23" s="16">
        <f>'Data Input'!BB71</f>
        <v>0</v>
      </c>
      <c r="AU23" s="16">
        <f>'Data Input'!BC71</f>
        <v>0</v>
      </c>
      <c r="AV23" s="16">
        <f>'Data Input'!BD71</f>
        <v>0</v>
      </c>
      <c r="AW23" s="16">
        <f>'Data Input'!BE71</f>
        <v>0</v>
      </c>
      <c r="AX23" s="16">
        <f>'Data Input'!BF71</f>
        <v>0</v>
      </c>
      <c r="AY23" s="16">
        <f>'Data Input'!BG71</f>
        <v>0</v>
      </c>
      <c r="AZ23" s="16">
        <f>'Data Input'!BH71</f>
        <v>0</v>
      </c>
      <c r="BA23" s="16">
        <f>'Data Input'!BI71</f>
        <v>0</v>
      </c>
      <c r="BB23" s="16">
        <f>'Data Input'!BJ71</f>
        <v>0</v>
      </c>
      <c r="BC23" s="16">
        <f>'Data Input'!BK71</f>
        <v>0</v>
      </c>
      <c r="BD23" s="16">
        <f>'Data Input'!BL71</f>
        <v>0</v>
      </c>
      <c r="BE23" s="16">
        <f>'Data Input'!BM71</f>
        <v>0</v>
      </c>
      <c r="BF23" s="16">
        <f>'Data Input'!BN71</f>
        <v>0</v>
      </c>
      <c r="BG23" s="16">
        <f>'Data Input'!BO71</f>
        <v>0</v>
      </c>
      <c r="BH23" s="16">
        <f>'Data Input'!BP71</f>
        <v>0</v>
      </c>
      <c r="BI23" s="16">
        <f>'Data Input'!BQ71</f>
        <v>0</v>
      </c>
      <c r="BJ23" s="16">
        <f>'Data Input'!BR71</f>
        <v>0</v>
      </c>
      <c r="BK23" s="16">
        <f>'Data Input'!BS71</f>
        <v>0</v>
      </c>
      <c r="BM23" s="16">
        <f t="shared" si="2"/>
        <v>0</v>
      </c>
    </row>
    <row r="24" spans="2:65">
      <c r="C24" t="str">
        <f>'Data Input'!B72</f>
        <v>New Category</v>
      </c>
      <c r="D24" s="16">
        <f>'Data Input'!L72</f>
        <v>0</v>
      </c>
      <c r="E24" s="16">
        <f>'Data Input'!M72</f>
        <v>0</v>
      </c>
      <c r="F24" s="16">
        <f>'Data Input'!N72</f>
        <v>0</v>
      </c>
      <c r="G24" s="16">
        <f>'Data Input'!O72</f>
        <v>0</v>
      </c>
      <c r="H24" s="16">
        <f>'Data Input'!P72</f>
        <v>0</v>
      </c>
      <c r="I24" s="16">
        <f>'Data Input'!Q72</f>
        <v>0</v>
      </c>
      <c r="J24" s="16">
        <f>'Data Input'!R72</f>
        <v>0</v>
      </c>
      <c r="K24" s="16">
        <f>'Data Input'!S72</f>
        <v>0</v>
      </c>
      <c r="L24" s="16">
        <f>'Data Input'!T72</f>
        <v>0</v>
      </c>
      <c r="M24" s="16">
        <f>'Data Input'!U72</f>
        <v>0</v>
      </c>
      <c r="N24" s="16">
        <f>'Data Input'!V72</f>
        <v>0</v>
      </c>
      <c r="O24" s="16">
        <f>'Data Input'!W72</f>
        <v>0</v>
      </c>
      <c r="P24" s="16">
        <f>'Data Input'!X72</f>
        <v>0</v>
      </c>
      <c r="Q24" s="16">
        <f>'Data Input'!Y72</f>
        <v>0</v>
      </c>
      <c r="R24" s="16">
        <f>'Data Input'!Z72</f>
        <v>0</v>
      </c>
      <c r="S24" s="16">
        <f>'Data Input'!AA72</f>
        <v>0</v>
      </c>
      <c r="T24" s="16">
        <f>'Data Input'!AB72</f>
        <v>0</v>
      </c>
      <c r="U24" s="16">
        <f>'Data Input'!AC72</f>
        <v>0</v>
      </c>
      <c r="V24" s="16">
        <f>'Data Input'!AD72</f>
        <v>0</v>
      </c>
      <c r="W24" s="16">
        <f>'Data Input'!AE72</f>
        <v>0</v>
      </c>
      <c r="X24" s="16">
        <f>'Data Input'!AF72</f>
        <v>0</v>
      </c>
      <c r="Y24" s="16">
        <f>'Data Input'!AG72</f>
        <v>0</v>
      </c>
      <c r="Z24" s="16">
        <f>'Data Input'!AH72</f>
        <v>0</v>
      </c>
      <c r="AA24" s="16">
        <f>'Data Input'!AI72</f>
        <v>0</v>
      </c>
      <c r="AB24" s="16">
        <f>'Data Input'!AJ72</f>
        <v>0</v>
      </c>
      <c r="AC24" s="16">
        <f>'Data Input'!AK72</f>
        <v>0</v>
      </c>
      <c r="AD24" s="16">
        <f>'Data Input'!AL72</f>
        <v>0</v>
      </c>
      <c r="AE24" s="16">
        <f>'Data Input'!AM72</f>
        <v>0</v>
      </c>
      <c r="AF24" s="16">
        <f>'Data Input'!AN72</f>
        <v>0</v>
      </c>
      <c r="AG24" s="16">
        <f>'Data Input'!AO72</f>
        <v>0</v>
      </c>
      <c r="AH24" s="16">
        <f>'Data Input'!AP72</f>
        <v>0</v>
      </c>
      <c r="AI24" s="16">
        <f>'Data Input'!AQ72</f>
        <v>0</v>
      </c>
      <c r="AJ24" s="16">
        <f>'Data Input'!AR72</f>
        <v>0</v>
      </c>
      <c r="AK24" s="16">
        <f>'Data Input'!AS72</f>
        <v>0</v>
      </c>
      <c r="AL24" s="16">
        <f>'Data Input'!AT72</f>
        <v>0</v>
      </c>
      <c r="AM24" s="16">
        <f>'Data Input'!AU72</f>
        <v>0</v>
      </c>
      <c r="AN24" s="16">
        <f>'Data Input'!AV72</f>
        <v>0</v>
      </c>
      <c r="AO24" s="16">
        <f>'Data Input'!AW72</f>
        <v>0</v>
      </c>
      <c r="AP24" s="16">
        <f>'Data Input'!AX72</f>
        <v>0</v>
      </c>
      <c r="AQ24" s="16">
        <f>'Data Input'!AY72</f>
        <v>0</v>
      </c>
      <c r="AR24" s="16">
        <f>'Data Input'!AZ72</f>
        <v>0</v>
      </c>
      <c r="AS24" s="16">
        <f>'Data Input'!BA72</f>
        <v>0</v>
      </c>
      <c r="AT24" s="16">
        <f>'Data Input'!BB72</f>
        <v>0</v>
      </c>
      <c r="AU24" s="16">
        <f>'Data Input'!BC72</f>
        <v>0</v>
      </c>
      <c r="AV24" s="16">
        <f>'Data Input'!BD72</f>
        <v>0</v>
      </c>
      <c r="AW24" s="16">
        <f>'Data Input'!BE72</f>
        <v>0</v>
      </c>
      <c r="AX24" s="16">
        <f>'Data Input'!BF72</f>
        <v>0</v>
      </c>
      <c r="AY24" s="16">
        <f>'Data Input'!BG72</f>
        <v>0</v>
      </c>
      <c r="AZ24" s="16">
        <f>'Data Input'!BH72</f>
        <v>0</v>
      </c>
      <c r="BA24" s="16">
        <f>'Data Input'!BI72</f>
        <v>0</v>
      </c>
      <c r="BB24" s="16">
        <f>'Data Input'!BJ72</f>
        <v>0</v>
      </c>
      <c r="BC24" s="16">
        <f>'Data Input'!BK72</f>
        <v>0</v>
      </c>
      <c r="BD24" s="16">
        <f>'Data Input'!BL72</f>
        <v>0</v>
      </c>
      <c r="BE24" s="16">
        <f>'Data Input'!BM72</f>
        <v>0</v>
      </c>
      <c r="BF24" s="16">
        <f>'Data Input'!BN72</f>
        <v>0</v>
      </c>
      <c r="BG24" s="16">
        <f>'Data Input'!BO72</f>
        <v>0</v>
      </c>
      <c r="BH24" s="16">
        <f>'Data Input'!BP72</f>
        <v>0</v>
      </c>
      <c r="BI24" s="16">
        <f>'Data Input'!BQ72</f>
        <v>0</v>
      </c>
      <c r="BJ24" s="16">
        <f>'Data Input'!BR72</f>
        <v>0</v>
      </c>
      <c r="BK24" s="16">
        <f>'Data Input'!BS72</f>
        <v>0</v>
      </c>
      <c r="BM24" s="16">
        <f t="shared" si="2"/>
        <v>0</v>
      </c>
    </row>
    <row r="25" spans="2:65">
      <c r="C25" t="str">
        <f>'Data Input'!B73</f>
        <v>New Category</v>
      </c>
      <c r="D25" s="16">
        <f>'Data Input'!L73</f>
        <v>0</v>
      </c>
      <c r="E25" s="16">
        <f>'Data Input'!M73</f>
        <v>0</v>
      </c>
      <c r="F25" s="16">
        <f>'Data Input'!N73</f>
        <v>0</v>
      </c>
      <c r="G25" s="16">
        <f>'Data Input'!O73</f>
        <v>0</v>
      </c>
      <c r="H25" s="16">
        <f>'Data Input'!P73</f>
        <v>0</v>
      </c>
      <c r="I25" s="16">
        <f>'Data Input'!Q73</f>
        <v>0</v>
      </c>
      <c r="J25" s="16">
        <f>'Data Input'!R73</f>
        <v>0</v>
      </c>
      <c r="K25" s="16">
        <f>'Data Input'!S73</f>
        <v>0</v>
      </c>
      <c r="L25" s="16">
        <f>'Data Input'!T73</f>
        <v>0</v>
      </c>
      <c r="M25" s="16">
        <f>'Data Input'!U73</f>
        <v>0</v>
      </c>
      <c r="N25" s="16">
        <f>'Data Input'!V73</f>
        <v>0</v>
      </c>
      <c r="O25" s="16">
        <f>'Data Input'!W73</f>
        <v>0</v>
      </c>
      <c r="P25" s="16">
        <f>'Data Input'!X73</f>
        <v>0</v>
      </c>
      <c r="Q25" s="16">
        <f>'Data Input'!Y73</f>
        <v>0</v>
      </c>
      <c r="R25" s="16">
        <f>'Data Input'!Z73</f>
        <v>0</v>
      </c>
      <c r="S25" s="16">
        <f>'Data Input'!AA73</f>
        <v>0</v>
      </c>
      <c r="T25" s="16">
        <f>'Data Input'!AB73</f>
        <v>0</v>
      </c>
      <c r="U25" s="16">
        <f>'Data Input'!AC73</f>
        <v>0</v>
      </c>
      <c r="V25" s="16">
        <f>'Data Input'!AD73</f>
        <v>0</v>
      </c>
      <c r="W25" s="16">
        <f>'Data Input'!AE73</f>
        <v>0</v>
      </c>
      <c r="X25" s="16">
        <f>'Data Input'!AF73</f>
        <v>0</v>
      </c>
      <c r="Y25" s="16">
        <f>'Data Input'!AG73</f>
        <v>0</v>
      </c>
      <c r="Z25" s="16">
        <f>'Data Input'!AH73</f>
        <v>0</v>
      </c>
      <c r="AA25" s="16">
        <f>'Data Input'!AI73</f>
        <v>0</v>
      </c>
      <c r="AB25" s="16">
        <f>'Data Input'!AJ73</f>
        <v>0</v>
      </c>
      <c r="AC25" s="16">
        <f>'Data Input'!AK73</f>
        <v>0</v>
      </c>
      <c r="AD25" s="16">
        <f>'Data Input'!AL73</f>
        <v>0</v>
      </c>
      <c r="AE25" s="16">
        <f>'Data Input'!AM73</f>
        <v>0</v>
      </c>
      <c r="AF25" s="16">
        <f>'Data Input'!AN73</f>
        <v>0</v>
      </c>
      <c r="AG25" s="16">
        <f>'Data Input'!AO73</f>
        <v>0</v>
      </c>
      <c r="AH25" s="16">
        <f>'Data Input'!AP73</f>
        <v>0</v>
      </c>
      <c r="AI25" s="16">
        <f>'Data Input'!AQ73</f>
        <v>0</v>
      </c>
      <c r="AJ25" s="16">
        <f>'Data Input'!AR73</f>
        <v>0</v>
      </c>
      <c r="AK25" s="16">
        <f>'Data Input'!AS73</f>
        <v>0</v>
      </c>
      <c r="AL25" s="16">
        <f>'Data Input'!AT73</f>
        <v>0</v>
      </c>
      <c r="AM25" s="16">
        <f>'Data Input'!AU73</f>
        <v>0</v>
      </c>
      <c r="AN25" s="16">
        <f>'Data Input'!AV73</f>
        <v>0</v>
      </c>
      <c r="AO25" s="16">
        <f>'Data Input'!AW73</f>
        <v>0</v>
      </c>
      <c r="AP25" s="16">
        <f>'Data Input'!AX73</f>
        <v>0</v>
      </c>
      <c r="AQ25" s="16">
        <f>'Data Input'!AY73</f>
        <v>0</v>
      </c>
      <c r="AR25" s="16">
        <f>'Data Input'!AZ73</f>
        <v>0</v>
      </c>
      <c r="AS25" s="16">
        <f>'Data Input'!BA73</f>
        <v>0</v>
      </c>
      <c r="AT25" s="16">
        <f>'Data Input'!BB73</f>
        <v>0</v>
      </c>
      <c r="AU25" s="16">
        <f>'Data Input'!BC73</f>
        <v>0</v>
      </c>
      <c r="AV25" s="16">
        <f>'Data Input'!BD73</f>
        <v>0</v>
      </c>
      <c r="AW25" s="16">
        <f>'Data Input'!BE73</f>
        <v>0</v>
      </c>
      <c r="AX25" s="16">
        <f>'Data Input'!BF73</f>
        <v>0</v>
      </c>
      <c r="AY25" s="16">
        <f>'Data Input'!BG73</f>
        <v>0</v>
      </c>
      <c r="AZ25" s="16">
        <f>'Data Input'!BH73</f>
        <v>0</v>
      </c>
      <c r="BA25" s="16">
        <f>'Data Input'!BI73</f>
        <v>0</v>
      </c>
      <c r="BB25" s="16">
        <f>'Data Input'!BJ73</f>
        <v>0</v>
      </c>
      <c r="BC25" s="16">
        <f>'Data Input'!BK73</f>
        <v>0</v>
      </c>
      <c r="BD25" s="16">
        <f>'Data Input'!BL73</f>
        <v>0</v>
      </c>
      <c r="BE25" s="16">
        <f>'Data Input'!BM73</f>
        <v>0</v>
      </c>
      <c r="BF25" s="16">
        <f>'Data Input'!BN73</f>
        <v>0</v>
      </c>
      <c r="BG25" s="16">
        <f>'Data Input'!BO73</f>
        <v>0</v>
      </c>
      <c r="BH25" s="16">
        <f>'Data Input'!BP73</f>
        <v>0</v>
      </c>
      <c r="BI25" s="16">
        <f>'Data Input'!BQ73</f>
        <v>0</v>
      </c>
      <c r="BJ25" s="16">
        <f>'Data Input'!BR73</f>
        <v>0</v>
      </c>
      <c r="BK25" s="16">
        <f>'Data Input'!BS73</f>
        <v>0</v>
      </c>
      <c r="BM25" s="16">
        <f t="shared" si="2"/>
        <v>0</v>
      </c>
    </row>
    <row r="26" spans="2:65">
      <c r="C26" t="str">
        <f>'Data Input'!B74</f>
        <v>New Category</v>
      </c>
      <c r="D26" s="16">
        <f>'Data Input'!L74</f>
        <v>0</v>
      </c>
      <c r="E26" s="16">
        <f>'Data Input'!M74</f>
        <v>0</v>
      </c>
      <c r="F26" s="16">
        <f>'Data Input'!N74</f>
        <v>0</v>
      </c>
      <c r="G26" s="16">
        <f>'Data Input'!O74</f>
        <v>0</v>
      </c>
      <c r="H26" s="16">
        <f>'Data Input'!P74</f>
        <v>0</v>
      </c>
      <c r="I26" s="16">
        <f>'Data Input'!Q74</f>
        <v>0</v>
      </c>
      <c r="J26" s="16">
        <f>'Data Input'!R74</f>
        <v>0</v>
      </c>
      <c r="K26" s="16">
        <f>'Data Input'!S74</f>
        <v>0</v>
      </c>
      <c r="L26" s="16">
        <f>'Data Input'!T74</f>
        <v>0</v>
      </c>
      <c r="M26" s="16">
        <f>'Data Input'!U74</f>
        <v>0</v>
      </c>
      <c r="N26" s="16">
        <f>'Data Input'!V74</f>
        <v>0</v>
      </c>
      <c r="O26" s="16">
        <f>'Data Input'!W74</f>
        <v>0</v>
      </c>
      <c r="P26" s="16">
        <f>'Data Input'!X74</f>
        <v>0</v>
      </c>
      <c r="Q26" s="16">
        <f>'Data Input'!Y74</f>
        <v>0</v>
      </c>
      <c r="R26" s="16">
        <f>'Data Input'!Z74</f>
        <v>0</v>
      </c>
      <c r="S26" s="16">
        <f>'Data Input'!AA74</f>
        <v>0</v>
      </c>
      <c r="T26" s="16">
        <f>'Data Input'!AB74</f>
        <v>0</v>
      </c>
      <c r="U26" s="16">
        <f>'Data Input'!AC74</f>
        <v>0</v>
      </c>
      <c r="V26" s="16">
        <f>'Data Input'!AD74</f>
        <v>0</v>
      </c>
      <c r="W26" s="16">
        <f>'Data Input'!AE74</f>
        <v>0</v>
      </c>
      <c r="X26" s="16">
        <f>'Data Input'!AF74</f>
        <v>0</v>
      </c>
      <c r="Y26" s="16">
        <f>'Data Input'!AG74</f>
        <v>0</v>
      </c>
      <c r="Z26" s="16">
        <f>'Data Input'!AH74</f>
        <v>0</v>
      </c>
      <c r="AA26" s="16">
        <f>'Data Input'!AI74</f>
        <v>0</v>
      </c>
      <c r="AB26" s="16">
        <f>'Data Input'!AJ74</f>
        <v>0</v>
      </c>
      <c r="AC26" s="16">
        <f>'Data Input'!AK74</f>
        <v>0</v>
      </c>
      <c r="AD26" s="16">
        <f>'Data Input'!AL74</f>
        <v>0</v>
      </c>
      <c r="AE26" s="16">
        <f>'Data Input'!AM74</f>
        <v>0</v>
      </c>
      <c r="AF26" s="16">
        <f>'Data Input'!AN74</f>
        <v>0</v>
      </c>
      <c r="AG26" s="16">
        <f>'Data Input'!AO74</f>
        <v>0</v>
      </c>
      <c r="AH26" s="16">
        <f>'Data Input'!AP74</f>
        <v>0</v>
      </c>
      <c r="AI26" s="16">
        <f>'Data Input'!AQ74</f>
        <v>0</v>
      </c>
      <c r="AJ26" s="16">
        <f>'Data Input'!AR74</f>
        <v>0</v>
      </c>
      <c r="AK26" s="16">
        <f>'Data Input'!AS74</f>
        <v>0</v>
      </c>
      <c r="AL26" s="16">
        <f>'Data Input'!AT74</f>
        <v>0</v>
      </c>
      <c r="AM26" s="16">
        <f>'Data Input'!AU74</f>
        <v>0</v>
      </c>
      <c r="AN26" s="16">
        <f>'Data Input'!AV74</f>
        <v>0</v>
      </c>
      <c r="AO26" s="16">
        <f>'Data Input'!AW74</f>
        <v>0</v>
      </c>
      <c r="AP26" s="16">
        <f>'Data Input'!AX74</f>
        <v>0</v>
      </c>
      <c r="AQ26" s="16">
        <f>'Data Input'!AY74</f>
        <v>0</v>
      </c>
      <c r="AR26" s="16">
        <f>'Data Input'!AZ74</f>
        <v>0</v>
      </c>
      <c r="AS26" s="16">
        <f>'Data Input'!BA74</f>
        <v>0</v>
      </c>
      <c r="AT26" s="16">
        <f>'Data Input'!BB74</f>
        <v>0</v>
      </c>
      <c r="AU26" s="16">
        <f>'Data Input'!BC74</f>
        <v>0</v>
      </c>
      <c r="AV26" s="16">
        <f>'Data Input'!BD74</f>
        <v>0</v>
      </c>
      <c r="AW26" s="16">
        <f>'Data Input'!BE74</f>
        <v>0</v>
      </c>
      <c r="AX26" s="16">
        <f>'Data Input'!BF74</f>
        <v>0</v>
      </c>
      <c r="AY26" s="16">
        <f>'Data Input'!BG74</f>
        <v>0</v>
      </c>
      <c r="AZ26" s="16">
        <f>'Data Input'!BH74</f>
        <v>0</v>
      </c>
      <c r="BA26" s="16">
        <f>'Data Input'!BI74</f>
        <v>0</v>
      </c>
      <c r="BB26" s="16">
        <f>'Data Input'!BJ74</f>
        <v>0</v>
      </c>
      <c r="BC26" s="16">
        <f>'Data Input'!BK74</f>
        <v>0</v>
      </c>
      <c r="BD26" s="16">
        <f>'Data Input'!BL74</f>
        <v>0</v>
      </c>
      <c r="BE26" s="16">
        <f>'Data Input'!BM74</f>
        <v>0</v>
      </c>
      <c r="BF26" s="16">
        <f>'Data Input'!BN74</f>
        <v>0</v>
      </c>
      <c r="BG26" s="16">
        <f>'Data Input'!BO74</f>
        <v>0</v>
      </c>
      <c r="BH26" s="16">
        <f>'Data Input'!BP74</f>
        <v>0</v>
      </c>
      <c r="BI26" s="16">
        <f>'Data Input'!BQ74</f>
        <v>0</v>
      </c>
      <c r="BJ26" s="16">
        <f>'Data Input'!BR74</f>
        <v>0</v>
      </c>
      <c r="BK26" s="16">
        <f>'Data Input'!BS74</f>
        <v>0</v>
      </c>
      <c r="BM26" s="16">
        <f t="shared" si="2"/>
        <v>0</v>
      </c>
    </row>
    <row r="27" spans="2:65">
      <c r="C27" t="str">
        <f>'Data Input'!B75</f>
        <v>New Category</v>
      </c>
      <c r="D27" s="16">
        <f>'Data Input'!L75</f>
        <v>0</v>
      </c>
      <c r="E27" s="16">
        <f>'Data Input'!M75</f>
        <v>0</v>
      </c>
      <c r="F27" s="16">
        <f>'Data Input'!N75</f>
        <v>0</v>
      </c>
      <c r="G27" s="16">
        <f>'Data Input'!O75</f>
        <v>0</v>
      </c>
      <c r="H27" s="16">
        <f>'Data Input'!P75</f>
        <v>0</v>
      </c>
      <c r="I27" s="16">
        <f>'Data Input'!Q75</f>
        <v>0</v>
      </c>
      <c r="J27" s="16">
        <f>'Data Input'!R75</f>
        <v>0</v>
      </c>
      <c r="K27" s="16">
        <f>'Data Input'!S75</f>
        <v>0</v>
      </c>
      <c r="L27" s="16">
        <f>'Data Input'!T75</f>
        <v>0</v>
      </c>
      <c r="M27" s="16">
        <f>'Data Input'!U75</f>
        <v>0</v>
      </c>
      <c r="N27" s="16">
        <f>'Data Input'!V75</f>
        <v>0</v>
      </c>
      <c r="O27" s="16">
        <f>'Data Input'!W75</f>
        <v>0</v>
      </c>
      <c r="P27" s="16">
        <f>'Data Input'!X75</f>
        <v>0</v>
      </c>
      <c r="Q27" s="16">
        <f>'Data Input'!Y75</f>
        <v>0</v>
      </c>
      <c r="R27" s="16">
        <f>'Data Input'!Z75</f>
        <v>0</v>
      </c>
      <c r="S27" s="16">
        <f>'Data Input'!AA75</f>
        <v>0</v>
      </c>
      <c r="T27" s="16">
        <f>'Data Input'!AB75</f>
        <v>0</v>
      </c>
      <c r="U27" s="16">
        <f>'Data Input'!AC75</f>
        <v>0</v>
      </c>
      <c r="V27" s="16">
        <f>'Data Input'!AD75</f>
        <v>0</v>
      </c>
      <c r="W27" s="16">
        <f>'Data Input'!AE75</f>
        <v>0</v>
      </c>
      <c r="X27" s="16">
        <f>'Data Input'!AF75</f>
        <v>0</v>
      </c>
      <c r="Y27" s="16">
        <f>'Data Input'!AG75</f>
        <v>0</v>
      </c>
      <c r="Z27" s="16">
        <f>'Data Input'!AH75</f>
        <v>0</v>
      </c>
      <c r="AA27" s="16">
        <f>'Data Input'!AI75</f>
        <v>0</v>
      </c>
      <c r="AB27" s="16">
        <f>'Data Input'!AJ75</f>
        <v>0</v>
      </c>
      <c r="AC27" s="16">
        <f>'Data Input'!AK75</f>
        <v>0</v>
      </c>
      <c r="AD27" s="16">
        <f>'Data Input'!AL75</f>
        <v>0</v>
      </c>
      <c r="AE27" s="16">
        <f>'Data Input'!AM75</f>
        <v>0</v>
      </c>
      <c r="AF27" s="16">
        <f>'Data Input'!AN75</f>
        <v>0</v>
      </c>
      <c r="AG27" s="16">
        <f>'Data Input'!AO75</f>
        <v>0</v>
      </c>
      <c r="AH27" s="16">
        <f>'Data Input'!AP75</f>
        <v>0</v>
      </c>
      <c r="AI27" s="16">
        <f>'Data Input'!AQ75</f>
        <v>0</v>
      </c>
      <c r="AJ27" s="16">
        <f>'Data Input'!AR75</f>
        <v>0</v>
      </c>
      <c r="AK27" s="16">
        <f>'Data Input'!AS75</f>
        <v>0</v>
      </c>
      <c r="AL27" s="16">
        <f>'Data Input'!AT75</f>
        <v>0</v>
      </c>
      <c r="AM27" s="16">
        <f>'Data Input'!AU75</f>
        <v>0</v>
      </c>
      <c r="AN27" s="16">
        <f>'Data Input'!AV75</f>
        <v>0</v>
      </c>
      <c r="AO27" s="16">
        <f>'Data Input'!AW75</f>
        <v>0</v>
      </c>
      <c r="AP27" s="16">
        <f>'Data Input'!AX75</f>
        <v>0</v>
      </c>
      <c r="AQ27" s="16">
        <f>'Data Input'!AY75</f>
        <v>0</v>
      </c>
      <c r="AR27" s="16">
        <f>'Data Input'!AZ75</f>
        <v>0</v>
      </c>
      <c r="AS27" s="16">
        <f>'Data Input'!BA75</f>
        <v>0</v>
      </c>
      <c r="AT27" s="16">
        <f>'Data Input'!BB75</f>
        <v>0</v>
      </c>
      <c r="AU27" s="16">
        <f>'Data Input'!BC75</f>
        <v>0</v>
      </c>
      <c r="AV27" s="16">
        <f>'Data Input'!BD75</f>
        <v>0</v>
      </c>
      <c r="AW27" s="16">
        <f>'Data Input'!BE75</f>
        <v>0</v>
      </c>
      <c r="AX27" s="16">
        <f>'Data Input'!BF75</f>
        <v>0</v>
      </c>
      <c r="AY27" s="16">
        <f>'Data Input'!BG75</f>
        <v>0</v>
      </c>
      <c r="AZ27" s="16">
        <f>'Data Input'!BH75</f>
        <v>0</v>
      </c>
      <c r="BA27" s="16">
        <f>'Data Input'!BI75</f>
        <v>0</v>
      </c>
      <c r="BB27" s="16">
        <f>'Data Input'!BJ75</f>
        <v>0</v>
      </c>
      <c r="BC27" s="16">
        <f>'Data Input'!BK75</f>
        <v>0</v>
      </c>
      <c r="BD27" s="16">
        <f>'Data Input'!BL75</f>
        <v>0</v>
      </c>
      <c r="BE27" s="16">
        <f>'Data Input'!BM75</f>
        <v>0</v>
      </c>
      <c r="BF27" s="16">
        <f>'Data Input'!BN75</f>
        <v>0</v>
      </c>
      <c r="BG27" s="16">
        <f>'Data Input'!BO75</f>
        <v>0</v>
      </c>
      <c r="BH27" s="16">
        <f>'Data Input'!BP75</f>
        <v>0</v>
      </c>
      <c r="BI27" s="16">
        <f>'Data Input'!BQ75</f>
        <v>0</v>
      </c>
      <c r="BJ27" s="16">
        <f>'Data Input'!BR75</f>
        <v>0</v>
      </c>
      <c r="BK27" s="16">
        <f>'Data Input'!BS75</f>
        <v>0</v>
      </c>
      <c r="BM27" s="16">
        <f t="shared" si="2"/>
        <v>0</v>
      </c>
    </row>
    <row r="28" spans="2:65">
      <c r="C28" t="str">
        <f>'Data Input'!B76</f>
        <v>New Category</v>
      </c>
      <c r="D28" s="16">
        <f>'Data Input'!L76</f>
        <v>0</v>
      </c>
      <c r="E28" s="16">
        <f>'Data Input'!M76</f>
        <v>0</v>
      </c>
      <c r="F28" s="16">
        <f>'Data Input'!N76</f>
        <v>0</v>
      </c>
      <c r="G28" s="16">
        <f>'Data Input'!O76</f>
        <v>0</v>
      </c>
      <c r="H28" s="16">
        <f>'Data Input'!P76</f>
        <v>0</v>
      </c>
      <c r="I28" s="16">
        <f>'Data Input'!Q76</f>
        <v>0</v>
      </c>
      <c r="J28" s="16">
        <f>'Data Input'!R76</f>
        <v>0</v>
      </c>
      <c r="K28" s="16">
        <f>'Data Input'!S76</f>
        <v>0</v>
      </c>
      <c r="L28" s="16">
        <f>'Data Input'!T76</f>
        <v>0</v>
      </c>
      <c r="M28" s="16">
        <f>'Data Input'!U76</f>
        <v>0</v>
      </c>
      <c r="N28" s="16">
        <f>'Data Input'!V76</f>
        <v>0</v>
      </c>
      <c r="O28" s="16">
        <f>'Data Input'!W76</f>
        <v>0</v>
      </c>
      <c r="P28" s="16">
        <f>'Data Input'!X76</f>
        <v>0</v>
      </c>
      <c r="Q28" s="16">
        <f>'Data Input'!Y76</f>
        <v>0</v>
      </c>
      <c r="R28" s="16">
        <f>'Data Input'!Z76</f>
        <v>0</v>
      </c>
      <c r="S28" s="16">
        <f>'Data Input'!AA76</f>
        <v>0</v>
      </c>
      <c r="T28" s="16">
        <f>'Data Input'!AB76</f>
        <v>0</v>
      </c>
      <c r="U28" s="16">
        <f>'Data Input'!AC76</f>
        <v>0</v>
      </c>
      <c r="V28" s="16">
        <f>'Data Input'!AD76</f>
        <v>0</v>
      </c>
      <c r="W28" s="16">
        <f>'Data Input'!AE76</f>
        <v>0</v>
      </c>
      <c r="X28" s="16">
        <f>'Data Input'!AF76</f>
        <v>0</v>
      </c>
      <c r="Y28" s="16">
        <f>'Data Input'!AG76</f>
        <v>0</v>
      </c>
      <c r="Z28" s="16">
        <f>'Data Input'!AH76</f>
        <v>0</v>
      </c>
      <c r="AA28" s="16">
        <f>'Data Input'!AI76</f>
        <v>0</v>
      </c>
      <c r="AB28" s="16">
        <f>'Data Input'!AJ76</f>
        <v>0</v>
      </c>
      <c r="AC28" s="16">
        <f>'Data Input'!AK76</f>
        <v>0</v>
      </c>
      <c r="AD28" s="16">
        <f>'Data Input'!AL76</f>
        <v>0</v>
      </c>
      <c r="AE28" s="16">
        <f>'Data Input'!AM76</f>
        <v>0</v>
      </c>
      <c r="AF28" s="16">
        <f>'Data Input'!AN76</f>
        <v>0</v>
      </c>
      <c r="AG28" s="16">
        <f>'Data Input'!AO76</f>
        <v>0</v>
      </c>
      <c r="AH28" s="16">
        <f>'Data Input'!AP76</f>
        <v>0</v>
      </c>
      <c r="AI28" s="16">
        <f>'Data Input'!AQ76</f>
        <v>0</v>
      </c>
      <c r="AJ28" s="16">
        <f>'Data Input'!AR76</f>
        <v>0</v>
      </c>
      <c r="AK28" s="16">
        <f>'Data Input'!AS76</f>
        <v>0</v>
      </c>
      <c r="AL28" s="16">
        <f>'Data Input'!AT76</f>
        <v>0</v>
      </c>
      <c r="AM28" s="16">
        <f>'Data Input'!AU76</f>
        <v>0</v>
      </c>
      <c r="AN28" s="16">
        <f>'Data Input'!AV76</f>
        <v>0</v>
      </c>
      <c r="AO28" s="16">
        <f>'Data Input'!AW76</f>
        <v>0</v>
      </c>
      <c r="AP28" s="16">
        <f>'Data Input'!AX76</f>
        <v>0</v>
      </c>
      <c r="AQ28" s="16">
        <f>'Data Input'!AY76</f>
        <v>0</v>
      </c>
      <c r="AR28" s="16">
        <f>'Data Input'!AZ76</f>
        <v>0</v>
      </c>
      <c r="AS28" s="16">
        <f>'Data Input'!BA76</f>
        <v>0</v>
      </c>
      <c r="AT28" s="16">
        <f>'Data Input'!BB76</f>
        <v>0</v>
      </c>
      <c r="AU28" s="16">
        <f>'Data Input'!BC76</f>
        <v>0</v>
      </c>
      <c r="AV28" s="16">
        <f>'Data Input'!BD76</f>
        <v>0</v>
      </c>
      <c r="AW28" s="16">
        <f>'Data Input'!BE76</f>
        <v>0</v>
      </c>
      <c r="AX28" s="16">
        <f>'Data Input'!BF76</f>
        <v>0</v>
      </c>
      <c r="AY28" s="16">
        <f>'Data Input'!BG76</f>
        <v>0</v>
      </c>
      <c r="AZ28" s="16">
        <f>'Data Input'!BH76</f>
        <v>0</v>
      </c>
      <c r="BA28" s="16">
        <f>'Data Input'!BI76</f>
        <v>0</v>
      </c>
      <c r="BB28" s="16">
        <f>'Data Input'!BJ76</f>
        <v>0</v>
      </c>
      <c r="BC28" s="16">
        <f>'Data Input'!BK76</f>
        <v>0</v>
      </c>
      <c r="BD28" s="16">
        <f>'Data Input'!BL76</f>
        <v>0</v>
      </c>
      <c r="BE28" s="16">
        <f>'Data Input'!BM76</f>
        <v>0</v>
      </c>
      <c r="BF28" s="16">
        <f>'Data Input'!BN76</f>
        <v>0</v>
      </c>
      <c r="BG28" s="16">
        <f>'Data Input'!BO76</f>
        <v>0</v>
      </c>
      <c r="BH28" s="16">
        <f>'Data Input'!BP76</f>
        <v>0</v>
      </c>
      <c r="BI28" s="16">
        <f>'Data Input'!BQ76</f>
        <v>0</v>
      </c>
      <c r="BJ28" s="16">
        <f>'Data Input'!BR76</f>
        <v>0</v>
      </c>
      <c r="BK28" s="16">
        <f>'Data Input'!BS76</f>
        <v>0</v>
      </c>
      <c r="BM28" s="16">
        <f t="shared" si="2"/>
        <v>0</v>
      </c>
    </row>
    <row r="29" spans="2:65">
      <c r="C29" t="str">
        <f>'Data Input'!B77</f>
        <v>New Category</v>
      </c>
      <c r="D29" s="16">
        <f>'Data Input'!L77</f>
        <v>0</v>
      </c>
      <c r="E29" s="16">
        <f>'Data Input'!M77</f>
        <v>0</v>
      </c>
      <c r="F29" s="16">
        <f>'Data Input'!N77</f>
        <v>0</v>
      </c>
      <c r="G29" s="16">
        <f>'Data Input'!O77</f>
        <v>0</v>
      </c>
      <c r="H29" s="16">
        <f>'Data Input'!P77</f>
        <v>0</v>
      </c>
      <c r="I29" s="16">
        <f>'Data Input'!Q77</f>
        <v>0</v>
      </c>
      <c r="J29" s="16">
        <f>'Data Input'!R77</f>
        <v>0</v>
      </c>
      <c r="K29" s="16">
        <f>'Data Input'!S77</f>
        <v>0</v>
      </c>
      <c r="L29" s="16">
        <f>'Data Input'!T77</f>
        <v>0</v>
      </c>
      <c r="M29" s="16">
        <f>'Data Input'!U77</f>
        <v>0</v>
      </c>
      <c r="N29" s="16">
        <f>'Data Input'!V77</f>
        <v>0</v>
      </c>
      <c r="O29" s="16">
        <f>'Data Input'!W77</f>
        <v>0</v>
      </c>
      <c r="P29" s="16">
        <f>'Data Input'!X77</f>
        <v>0</v>
      </c>
      <c r="Q29" s="16">
        <f>'Data Input'!Y77</f>
        <v>0</v>
      </c>
      <c r="R29" s="16">
        <f>'Data Input'!Z77</f>
        <v>0</v>
      </c>
      <c r="S29" s="16">
        <f>'Data Input'!AA77</f>
        <v>0</v>
      </c>
      <c r="T29" s="16">
        <f>'Data Input'!AB77</f>
        <v>0</v>
      </c>
      <c r="U29" s="16">
        <f>'Data Input'!AC77</f>
        <v>0</v>
      </c>
      <c r="V29" s="16">
        <f>'Data Input'!AD77</f>
        <v>0</v>
      </c>
      <c r="W29" s="16">
        <f>'Data Input'!AE77</f>
        <v>0</v>
      </c>
      <c r="X29" s="16">
        <f>'Data Input'!AF77</f>
        <v>0</v>
      </c>
      <c r="Y29" s="16">
        <f>'Data Input'!AG77</f>
        <v>0</v>
      </c>
      <c r="Z29" s="16">
        <f>'Data Input'!AH77</f>
        <v>0</v>
      </c>
      <c r="AA29" s="16">
        <f>'Data Input'!AI77</f>
        <v>0</v>
      </c>
      <c r="AB29" s="16">
        <f>'Data Input'!AJ77</f>
        <v>0</v>
      </c>
      <c r="AC29" s="16">
        <f>'Data Input'!AK77</f>
        <v>0</v>
      </c>
      <c r="AD29" s="16">
        <f>'Data Input'!AL77</f>
        <v>0</v>
      </c>
      <c r="AE29" s="16">
        <f>'Data Input'!AM77</f>
        <v>0</v>
      </c>
      <c r="AF29" s="16">
        <f>'Data Input'!AN77</f>
        <v>0</v>
      </c>
      <c r="AG29" s="16">
        <f>'Data Input'!AO77</f>
        <v>0</v>
      </c>
      <c r="AH29" s="16">
        <f>'Data Input'!AP77</f>
        <v>0</v>
      </c>
      <c r="AI29" s="16">
        <f>'Data Input'!AQ77</f>
        <v>0</v>
      </c>
      <c r="AJ29" s="16">
        <f>'Data Input'!AR77</f>
        <v>0</v>
      </c>
      <c r="AK29" s="16">
        <f>'Data Input'!AS77</f>
        <v>0</v>
      </c>
      <c r="AL29" s="16">
        <f>'Data Input'!AT77</f>
        <v>0</v>
      </c>
      <c r="AM29" s="16">
        <f>'Data Input'!AU77</f>
        <v>0</v>
      </c>
      <c r="AN29" s="16">
        <f>'Data Input'!AV77</f>
        <v>0</v>
      </c>
      <c r="AO29" s="16">
        <f>'Data Input'!AW77</f>
        <v>0</v>
      </c>
      <c r="AP29" s="16">
        <f>'Data Input'!AX77</f>
        <v>0</v>
      </c>
      <c r="AQ29" s="16">
        <f>'Data Input'!AY77</f>
        <v>0</v>
      </c>
      <c r="AR29" s="16">
        <f>'Data Input'!AZ77</f>
        <v>0</v>
      </c>
      <c r="AS29" s="16">
        <f>'Data Input'!BA77</f>
        <v>0</v>
      </c>
      <c r="AT29" s="16">
        <f>'Data Input'!BB77</f>
        <v>0</v>
      </c>
      <c r="AU29" s="16">
        <f>'Data Input'!BC77</f>
        <v>0</v>
      </c>
      <c r="AV29" s="16">
        <f>'Data Input'!BD77</f>
        <v>0</v>
      </c>
      <c r="AW29" s="16">
        <f>'Data Input'!BE77</f>
        <v>0</v>
      </c>
      <c r="AX29" s="16">
        <f>'Data Input'!BF77</f>
        <v>0</v>
      </c>
      <c r="AY29" s="16">
        <f>'Data Input'!BG77</f>
        <v>0</v>
      </c>
      <c r="AZ29" s="16">
        <f>'Data Input'!BH77</f>
        <v>0</v>
      </c>
      <c r="BA29" s="16">
        <f>'Data Input'!BI77</f>
        <v>0</v>
      </c>
      <c r="BB29" s="16">
        <f>'Data Input'!BJ77</f>
        <v>0</v>
      </c>
      <c r="BC29" s="16">
        <f>'Data Input'!BK77</f>
        <v>0</v>
      </c>
      <c r="BD29" s="16">
        <f>'Data Input'!BL77</f>
        <v>0</v>
      </c>
      <c r="BE29" s="16">
        <f>'Data Input'!BM77</f>
        <v>0</v>
      </c>
      <c r="BF29" s="16">
        <f>'Data Input'!BN77</f>
        <v>0</v>
      </c>
      <c r="BG29" s="16">
        <f>'Data Input'!BO77</f>
        <v>0</v>
      </c>
      <c r="BH29" s="16">
        <f>'Data Input'!BP77</f>
        <v>0</v>
      </c>
      <c r="BI29" s="16">
        <f>'Data Input'!BQ77</f>
        <v>0</v>
      </c>
      <c r="BJ29" s="16">
        <f>'Data Input'!BR77</f>
        <v>0</v>
      </c>
      <c r="BK29" s="16">
        <f>'Data Input'!BS77</f>
        <v>0</v>
      </c>
      <c r="BM29" s="16">
        <f t="shared" si="2"/>
        <v>0</v>
      </c>
    </row>
    <row r="30" spans="2:65">
      <c r="C30" t="str">
        <f>'Data Input'!B78</f>
        <v>New Category</v>
      </c>
      <c r="D30" s="16">
        <f>'Data Input'!L78</f>
        <v>0</v>
      </c>
      <c r="E30" s="16">
        <f>'Data Input'!M78</f>
        <v>0</v>
      </c>
      <c r="F30" s="16">
        <f>'Data Input'!N78</f>
        <v>0</v>
      </c>
      <c r="G30" s="16">
        <f>'Data Input'!O78</f>
        <v>0</v>
      </c>
      <c r="H30" s="16">
        <f>'Data Input'!P78</f>
        <v>0</v>
      </c>
      <c r="I30" s="16">
        <f>'Data Input'!Q78</f>
        <v>0</v>
      </c>
      <c r="J30" s="16">
        <f>'Data Input'!R78</f>
        <v>0</v>
      </c>
      <c r="K30" s="16">
        <f>'Data Input'!S78</f>
        <v>0</v>
      </c>
      <c r="L30" s="16">
        <f>'Data Input'!T78</f>
        <v>0</v>
      </c>
      <c r="M30" s="16">
        <f>'Data Input'!U78</f>
        <v>0</v>
      </c>
      <c r="N30" s="16">
        <f>'Data Input'!V78</f>
        <v>0</v>
      </c>
      <c r="O30" s="16">
        <f>'Data Input'!W78</f>
        <v>0</v>
      </c>
      <c r="P30" s="16">
        <f>'Data Input'!X78</f>
        <v>0</v>
      </c>
      <c r="Q30" s="16">
        <f>'Data Input'!Y78</f>
        <v>0</v>
      </c>
      <c r="R30" s="16">
        <f>'Data Input'!Z78</f>
        <v>0</v>
      </c>
      <c r="S30" s="16">
        <f>'Data Input'!AA78</f>
        <v>0</v>
      </c>
      <c r="T30" s="16">
        <f>'Data Input'!AB78</f>
        <v>0</v>
      </c>
      <c r="U30" s="16">
        <f>'Data Input'!AC78</f>
        <v>0</v>
      </c>
      <c r="V30" s="16">
        <f>'Data Input'!AD78</f>
        <v>0</v>
      </c>
      <c r="W30" s="16">
        <f>'Data Input'!AE78</f>
        <v>0</v>
      </c>
      <c r="X30" s="16">
        <f>'Data Input'!AF78</f>
        <v>0</v>
      </c>
      <c r="Y30" s="16">
        <f>'Data Input'!AG78</f>
        <v>0</v>
      </c>
      <c r="Z30" s="16">
        <f>'Data Input'!AH78</f>
        <v>0</v>
      </c>
      <c r="AA30" s="16">
        <f>'Data Input'!AI78</f>
        <v>0</v>
      </c>
      <c r="AB30" s="16">
        <f>'Data Input'!AJ78</f>
        <v>0</v>
      </c>
      <c r="AC30" s="16">
        <f>'Data Input'!AK78</f>
        <v>0</v>
      </c>
      <c r="AD30" s="16">
        <f>'Data Input'!AL78</f>
        <v>0</v>
      </c>
      <c r="AE30" s="16">
        <f>'Data Input'!AM78</f>
        <v>0</v>
      </c>
      <c r="AF30" s="16">
        <f>'Data Input'!AN78</f>
        <v>0</v>
      </c>
      <c r="AG30" s="16">
        <f>'Data Input'!AO78</f>
        <v>0</v>
      </c>
      <c r="AH30" s="16">
        <f>'Data Input'!AP78</f>
        <v>0</v>
      </c>
      <c r="AI30" s="16">
        <f>'Data Input'!AQ78</f>
        <v>0</v>
      </c>
      <c r="AJ30" s="16">
        <f>'Data Input'!AR78</f>
        <v>0</v>
      </c>
      <c r="AK30" s="16">
        <f>'Data Input'!AS78</f>
        <v>0</v>
      </c>
      <c r="AL30" s="16">
        <f>'Data Input'!AT78</f>
        <v>0</v>
      </c>
      <c r="AM30" s="16">
        <f>'Data Input'!AU78</f>
        <v>0</v>
      </c>
      <c r="AN30" s="16">
        <f>'Data Input'!AV78</f>
        <v>0</v>
      </c>
      <c r="AO30" s="16">
        <f>'Data Input'!AW78</f>
        <v>0</v>
      </c>
      <c r="AP30" s="16">
        <f>'Data Input'!AX78</f>
        <v>0</v>
      </c>
      <c r="AQ30" s="16">
        <f>'Data Input'!AY78</f>
        <v>0</v>
      </c>
      <c r="AR30" s="16">
        <f>'Data Input'!AZ78</f>
        <v>0</v>
      </c>
      <c r="AS30" s="16">
        <f>'Data Input'!BA78</f>
        <v>0</v>
      </c>
      <c r="AT30" s="16">
        <f>'Data Input'!BB78</f>
        <v>0</v>
      </c>
      <c r="AU30" s="16">
        <f>'Data Input'!BC78</f>
        <v>0</v>
      </c>
      <c r="AV30" s="16">
        <f>'Data Input'!BD78</f>
        <v>0</v>
      </c>
      <c r="AW30" s="16">
        <f>'Data Input'!BE78</f>
        <v>0</v>
      </c>
      <c r="AX30" s="16">
        <f>'Data Input'!BF78</f>
        <v>0</v>
      </c>
      <c r="AY30" s="16">
        <f>'Data Input'!BG78</f>
        <v>0</v>
      </c>
      <c r="AZ30" s="16">
        <f>'Data Input'!BH78</f>
        <v>0</v>
      </c>
      <c r="BA30" s="16">
        <f>'Data Input'!BI78</f>
        <v>0</v>
      </c>
      <c r="BB30" s="16">
        <f>'Data Input'!BJ78</f>
        <v>0</v>
      </c>
      <c r="BC30" s="16">
        <f>'Data Input'!BK78</f>
        <v>0</v>
      </c>
      <c r="BD30" s="16">
        <f>'Data Input'!BL78</f>
        <v>0</v>
      </c>
      <c r="BE30" s="16">
        <f>'Data Input'!BM78</f>
        <v>0</v>
      </c>
      <c r="BF30" s="16">
        <f>'Data Input'!BN78</f>
        <v>0</v>
      </c>
      <c r="BG30" s="16">
        <f>'Data Input'!BO78</f>
        <v>0</v>
      </c>
      <c r="BH30" s="16">
        <f>'Data Input'!BP78</f>
        <v>0</v>
      </c>
      <c r="BI30" s="16">
        <f>'Data Input'!BQ78</f>
        <v>0</v>
      </c>
      <c r="BJ30" s="16">
        <f>'Data Input'!BR78</f>
        <v>0</v>
      </c>
      <c r="BK30" s="16">
        <f>'Data Input'!BS78</f>
        <v>0</v>
      </c>
      <c r="BM30" s="16">
        <f t="shared" si="2"/>
        <v>0</v>
      </c>
    </row>
    <row r="31" spans="2:65">
      <c r="B31" s="27" t="s">
        <v>139</v>
      </c>
      <c r="D31" s="16"/>
      <c r="E31" s="16"/>
      <c r="F31" s="16"/>
      <c r="G31" s="16"/>
      <c r="H31" s="16"/>
      <c r="I31" s="15"/>
      <c r="BM31" s="16">
        <f t="shared" si="2"/>
        <v>0</v>
      </c>
    </row>
    <row r="32" spans="2:65">
      <c r="C32" t="str">
        <f>'Data Input'!B24</f>
        <v>New Category</v>
      </c>
      <c r="D32" s="16">
        <f>-IF(D$5&lt;='Data Input'!$F24,'Data Input'!$E24/12,0)</f>
        <v>0</v>
      </c>
      <c r="E32" s="16">
        <f>-IF(E$5&lt;='Data Input'!$F24,'Data Input'!$E24/12,0)</f>
        <v>0</v>
      </c>
      <c r="F32" s="16">
        <f>-IF(F$5&lt;='Data Input'!$F24,'Data Input'!$E24/12,0)</f>
        <v>0</v>
      </c>
      <c r="G32" s="16">
        <f>-IF(G$5&lt;='Data Input'!$F24,'Data Input'!$E24/12,0)</f>
        <v>0</v>
      </c>
      <c r="H32" s="16">
        <f>-IF(H$5&lt;='Data Input'!$F24,'Data Input'!$E24/12,0)</f>
        <v>0</v>
      </c>
      <c r="I32" s="16">
        <f>-IF(I$5&lt;='Data Input'!$F24,'Data Input'!$E24/12,0)</f>
        <v>0</v>
      </c>
      <c r="J32" s="16">
        <f>-IF(J$5&lt;='Data Input'!$F24,'Data Input'!$E24/12,0)</f>
        <v>0</v>
      </c>
      <c r="K32" s="16">
        <f>-IF(K$5&lt;='Data Input'!$F24,'Data Input'!$E24/12,0)</f>
        <v>0</v>
      </c>
      <c r="L32" s="16">
        <f>-IF(L$5&lt;='Data Input'!$F24,'Data Input'!$E24/12,0)</f>
        <v>0</v>
      </c>
      <c r="M32" s="16">
        <f>-IF(M$5&lt;='Data Input'!$F24,'Data Input'!$E24/12,0)</f>
        <v>0</v>
      </c>
      <c r="N32" s="16">
        <f>-IF(N$5&lt;='Data Input'!$F24,'Data Input'!$E24/12,0)</f>
        <v>0</v>
      </c>
      <c r="O32" s="16">
        <f>-IF(O$5&lt;='Data Input'!$F24,'Data Input'!$E24/12,0)</f>
        <v>0</v>
      </c>
      <c r="P32" s="16">
        <f>-IF(P$5&lt;='Data Input'!$F24,'Data Input'!$E24/12,0)</f>
        <v>0</v>
      </c>
      <c r="Q32" s="16">
        <f>-IF(Q$5&lt;='Data Input'!$F24,'Data Input'!$E24/12,0)</f>
        <v>0</v>
      </c>
      <c r="R32" s="16">
        <f>-IF(R$5&lt;='Data Input'!$F24,'Data Input'!$E24/12,0)</f>
        <v>0</v>
      </c>
      <c r="S32" s="16">
        <f>-IF(S$5&lt;='Data Input'!$F24,'Data Input'!$E24/12,0)</f>
        <v>0</v>
      </c>
      <c r="T32" s="16">
        <f>-IF(T$5&lt;='Data Input'!$F24,'Data Input'!$E24/12,0)</f>
        <v>0</v>
      </c>
      <c r="U32" s="16">
        <f>-IF(U$5&lt;='Data Input'!$F24,'Data Input'!$E24/12,0)</f>
        <v>0</v>
      </c>
      <c r="V32" s="16">
        <f>-IF(V$5&lt;='Data Input'!$F24,'Data Input'!$E24/12,0)</f>
        <v>0</v>
      </c>
      <c r="W32" s="16">
        <f>-IF(W$5&lt;='Data Input'!$F24,'Data Input'!$E24/12,0)</f>
        <v>0</v>
      </c>
      <c r="X32" s="16">
        <f>-IF(X$5&lt;='Data Input'!$F24,'Data Input'!$E24/12,0)</f>
        <v>0</v>
      </c>
      <c r="Y32" s="16">
        <f>-IF(Y$5&lt;='Data Input'!$F24,'Data Input'!$E24/12,0)</f>
        <v>0</v>
      </c>
      <c r="Z32" s="16">
        <f>-IF(Z$5&lt;='Data Input'!$F24,'Data Input'!$E24/12,0)</f>
        <v>0</v>
      </c>
      <c r="AA32" s="16">
        <f>-IF(AA$5&lt;='Data Input'!$F24,'Data Input'!$E24/12,0)</f>
        <v>0</v>
      </c>
      <c r="AB32" s="16">
        <f>-IF(AB$5&lt;='Data Input'!$F24,'Data Input'!$E24/12,0)</f>
        <v>0</v>
      </c>
      <c r="AC32" s="16">
        <f>-IF(AC$5&lt;='Data Input'!$F24,'Data Input'!$E24/12,0)</f>
        <v>0</v>
      </c>
      <c r="AD32" s="16">
        <f>-IF(AD$5&lt;='Data Input'!$F24,'Data Input'!$E24/12,0)</f>
        <v>0</v>
      </c>
      <c r="AE32" s="16">
        <f>-IF(AE$5&lt;='Data Input'!$F24,'Data Input'!$E24/12,0)</f>
        <v>0</v>
      </c>
      <c r="AF32" s="16">
        <f>-IF(AF$5&lt;='Data Input'!$F24,'Data Input'!$E24/12,0)</f>
        <v>0</v>
      </c>
      <c r="AG32" s="16">
        <f>-IF(AG$5&lt;='Data Input'!$F24,'Data Input'!$E24/12,0)</f>
        <v>0</v>
      </c>
      <c r="AH32" s="16">
        <f>-IF(AH$5&lt;='Data Input'!$F24,'Data Input'!$E24/12,0)</f>
        <v>0</v>
      </c>
      <c r="AI32" s="16">
        <f>-IF(AI$5&lt;='Data Input'!$F24,'Data Input'!$E24/12,0)</f>
        <v>0</v>
      </c>
      <c r="AJ32" s="16">
        <f>-IF(AJ$5&lt;='Data Input'!$F24,'Data Input'!$E24/12,0)</f>
        <v>0</v>
      </c>
      <c r="AK32" s="16">
        <f>-IF(AK$5&lt;='Data Input'!$F24,'Data Input'!$E24/12,0)</f>
        <v>0</v>
      </c>
      <c r="AL32" s="16">
        <f>-IF(AL$5&lt;='Data Input'!$F24,'Data Input'!$E24/12,0)</f>
        <v>0</v>
      </c>
      <c r="AM32" s="16">
        <f>-IF(AM$5&lt;='Data Input'!$F24,'Data Input'!$E24/12,0)</f>
        <v>0</v>
      </c>
      <c r="AN32" s="16">
        <f>-IF(AN$5&lt;='Data Input'!$F24,'Data Input'!$E24/12,0)</f>
        <v>0</v>
      </c>
      <c r="AO32" s="16">
        <f>-IF(AO$5&lt;='Data Input'!$F24,'Data Input'!$E24/12,0)</f>
        <v>0</v>
      </c>
      <c r="AP32" s="16">
        <f>-IF(AP$5&lt;='Data Input'!$F24,'Data Input'!$E24/12,0)</f>
        <v>0</v>
      </c>
      <c r="AQ32" s="16">
        <f>-IF(AQ$5&lt;='Data Input'!$F24,'Data Input'!$E24/12,0)</f>
        <v>0</v>
      </c>
      <c r="AR32" s="16">
        <f>-IF(AR$5&lt;='Data Input'!$F24,'Data Input'!$E24/12,0)</f>
        <v>0</v>
      </c>
      <c r="AS32" s="16">
        <f>-IF(AS$5&lt;='Data Input'!$F24,'Data Input'!$E24/12,0)</f>
        <v>0</v>
      </c>
      <c r="AT32" s="16">
        <f>-IF(AT$5&lt;='Data Input'!$F24,'Data Input'!$E24/12,0)</f>
        <v>0</v>
      </c>
      <c r="AU32" s="16">
        <f>-IF(AU$5&lt;='Data Input'!$F24,'Data Input'!$E24/12,0)</f>
        <v>0</v>
      </c>
      <c r="AV32" s="16">
        <f>-IF(AV$5&lt;='Data Input'!$F24,'Data Input'!$E24/12,0)</f>
        <v>0</v>
      </c>
      <c r="AW32" s="16">
        <f>-IF(AW$5&lt;='Data Input'!$F24,'Data Input'!$E24/12,0)</f>
        <v>0</v>
      </c>
      <c r="AX32" s="16">
        <f>-IF(AX$5&lt;='Data Input'!$F24,'Data Input'!$E24/12,0)</f>
        <v>0</v>
      </c>
      <c r="AY32" s="16">
        <f>-IF(AY$5&lt;='Data Input'!$F24,'Data Input'!$E24/12,0)</f>
        <v>0</v>
      </c>
      <c r="AZ32" s="16">
        <f>-IF(AZ$5&lt;='Data Input'!$F24,'Data Input'!$E24/12,0)</f>
        <v>0</v>
      </c>
      <c r="BA32" s="16">
        <f>-IF(BA$5&lt;='Data Input'!$F24,'Data Input'!$E24/12,0)</f>
        <v>0</v>
      </c>
      <c r="BB32" s="16">
        <f>-IF(BB$5&lt;='Data Input'!$F24,'Data Input'!$E24/12,0)</f>
        <v>0</v>
      </c>
      <c r="BC32" s="16">
        <f>-IF(BC$5&lt;='Data Input'!$F24,'Data Input'!$E24/12,0)</f>
        <v>0</v>
      </c>
      <c r="BD32" s="16">
        <f>-IF(BD$5&lt;='Data Input'!$F24,'Data Input'!$E24/12,0)</f>
        <v>0</v>
      </c>
      <c r="BE32" s="16">
        <f>-IF(BE$5&lt;='Data Input'!$F24,'Data Input'!$E24/12,0)</f>
        <v>0</v>
      </c>
      <c r="BF32" s="16">
        <f>-IF(BF$5&lt;='Data Input'!$F24,'Data Input'!$E24/12,0)</f>
        <v>0</v>
      </c>
      <c r="BG32" s="16">
        <f>-IF(BG$5&lt;='Data Input'!$F24,'Data Input'!$E24/12,0)</f>
        <v>0</v>
      </c>
      <c r="BH32" s="16">
        <f>-IF(BH$5&lt;='Data Input'!$F24,'Data Input'!$E24/12,0)</f>
        <v>0</v>
      </c>
      <c r="BI32" s="16">
        <f>-IF(BI$5&lt;='Data Input'!$F24,'Data Input'!$E24/12,0)</f>
        <v>0</v>
      </c>
      <c r="BJ32" s="16">
        <f>-IF(BJ$5&lt;='Data Input'!$F24,'Data Input'!$E24/12,0)</f>
        <v>0</v>
      </c>
      <c r="BK32" s="16">
        <f>-IF(BK$5&lt;='Data Input'!$F24,'Data Input'!$E24/12,0)</f>
        <v>0</v>
      </c>
      <c r="BM32" s="16">
        <f t="shared" si="2"/>
        <v>0</v>
      </c>
    </row>
    <row r="33" spans="2:65">
      <c r="C33" t="str">
        <f>'Data Input'!B25</f>
        <v>New Category</v>
      </c>
      <c r="D33" s="16">
        <f>-IF(D$5&lt;='Data Input'!$F25,'Data Input'!$E25/12,0)</f>
        <v>0</v>
      </c>
      <c r="E33" s="16">
        <f>-IF(E$5&lt;='Data Input'!$F25,'Data Input'!$E25/12,0)</f>
        <v>0</v>
      </c>
      <c r="F33" s="16">
        <f>-IF(F$5&lt;='Data Input'!$F25,'Data Input'!$E25/12,0)</f>
        <v>0</v>
      </c>
      <c r="G33" s="16">
        <f>-IF(G$5&lt;='Data Input'!$F25,'Data Input'!$E25/12,0)</f>
        <v>0</v>
      </c>
      <c r="H33" s="16">
        <f>-IF(H$5&lt;='Data Input'!$F25,'Data Input'!$E25/12,0)</f>
        <v>0</v>
      </c>
      <c r="I33" s="16">
        <f>-IF(I$5&lt;='Data Input'!$F25,'Data Input'!$E25/12,0)</f>
        <v>0</v>
      </c>
      <c r="J33" s="16">
        <f>-IF(J$5&lt;='Data Input'!$F25,'Data Input'!$E25/12,0)</f>
        <v>0</v>
      </c>
      <c r="K33" s="16">
        <f>-IF(K$5&lt;='Data Input'!$F25,'Data Input'!$E25/12,0)</f>
        <v>0</v>
      </c>
      <c r="L33" s="16">
        <f>-IF(L$5&lt;='Data Input'!$F25,'Data Input'!$E25/12,0)</f>
        <v>0</v>
      </c>
      <c r="M33" s="16">
        <f>-IF(M$5&lt;='Data Input'!$F25,'Data Input'!$E25/12,0)</f>
        <v>0</v>
      </c>
      <c r="N33" s="16">
        <f>-IF(N$5&lt;='Data Input'!$F25,'Data Input'!$E25/12,0)</f>
        <v>0</v>
      </c>
      <c r="O33" s="16">
        <f>-IF(O$5&lt;='Data Input'!$F25,'Data Input'!$E25/12,0)</f>
        <v>0</v>
      </c>
      <c r="P33" s="16">
        <f>-IF(P$5&lt;='Data Input'!$F25,'Data Input'!$E25/12,0)</f>
        <v>0</v>
      </c>
      <c r="Q33" s="16">
        <f>-IF(Q$5&lt;='Data Input'!$F25,'Data Input'!$E25/12,0)</f>
        <v>0</v>
      </c>
      <c r="R33" s="16">
        <f>-IF(R$5&lt;='Data Input'!$F25,'Data Input'!$E25/12,0)</f>
        <v>0</v>
      </c>
      <c r="S33" s="16">
        <f>-IF(S$5&lt;='Data Input'!$F25,'Data Input'!$E25/12,0)</f>
        <v>0</v>
      </c>
      <c r="T33" s="16">
        <f>-IF(T$5&lt;='Data Input'!$F25,'Data Input'!$E25/12,0)</f>
        <v>0</v>
      </c>
      <c r="U33" s="16">
        <f>-IF(U$5&lt;='Data Input'!$F25,'Data Input'!$E25/12,0)</f>
        <v>0</v>
      </c>
      <c r="V33" s="16">
        <f>-IF(V$5&lt;='Data Input'!$F25,'Data Input'!$E25/12,0)</f>
        <v>0</v>
      </c>
      <c r="W33" s="16">
        <f>-IF(W$5&lt;='Data Input'!$F25,'Data Input'!$E25/12,0)</f>
        <v>0</v>
      </c>
      <c r="X33" s="16">
        <f>-IF(X$5&lt;='Data Input'!$F25,'Data Input'!$E25/12,0)</f>
        <v>0</v>
      </c>
      <c r="Y33" s="16">
        <f>-IF(Y$5&lt;='Data Input'!$F25,'Data Input'!$E25/12,0)</f>
        <v>0</v>
      </c>
      <c r="Z33" s="16">
        <f>-IF(Z$5&lt;='Data Input'!$F25,'Data Input'!$E25/12,0)</f>
        <v>0</v>
      </c>
      <c r="AA33" s="16">
        <f>-IF(AA$5&lt;='Data Input'!$F25,'Data Input'!$E25/12,0)</f>
        <v>0</v>
      </c>
      <c r="AB33" s="16">
        <f>-IF(AB$5&lt;='Data Input'!$F25,'Data Input'!$E25/12,0)</f>
        <v>0</v>
      </c>
      <c r="AC33" s="16">
        <f>-IF(AC$5&lt;='Data Input'!$F25,'Data Input'!$E25/12,0)</f>
        <v>0</v>
      </c>
      <c r="AD33" s="16">
        <f>-IF(AD$5&lt;='Data Input'!$F25,'Data Input'!$E25/12,0)</f>
        <v>0</v>
      </c>
      <c r="AE33" s="16">
        <f>-IF(AE$5&lt;='Data Input'!$F25,'Data Input'!$E25/12,0)</f>
        <v>0</v>
      </c>
      <c r="AF33" s="16">
        <f>-IF(AF$5&lt;='Data Input'!$F25,'Data Input'!$E25/12,0)</f>
        <v>0</v>
      </c>
      <c r="AG33" s="16">
        <f>-IF(AG$5&lt;='Data Input'!$F25,'Data Input'!$E25/12,0)</f>
        <v>0</v>
      </c>
      <c r="AH33" s="16">
        <f>-IF(AH$5&lt;='Data Input'!$F25,'Data Input'!$E25/12,0)</f>
        <v>0</v>
      </c>
      <c r="AI33" s="16">
        <f>-IF(AI$5&lt;='Data Input'!$F25,'Data Input'!$E25/12,0)</f>
        <v>0</v>
      </c>
      <c r="AJ33" s="16">
        <f>-IF(AJ$5&lt;='Data Input'!$F25,'Data Input'!$E25/12,0)</f>
        <v>0</v>
      </c>
      <c r="AK33" s="16">
        <f>-IF(AK$5&lt;='Data Input'!$F25,'Data Input'!$E25/12,0)</f>
        <v>0</v>
      </c>
      <c r="AL33" s="16">
        <f>-IF(AL$5&lt;='Data Input'!$F25,'Data Input'!$E25/12,0)</f>
        <v>0</v>
      </c>
      <c r="AM33" s="16">
        <f>-IF(AM$5&lt;='Data Input'!$F25,'Data Input'!$E25/12,0)</f>
        <v>0</v>
      </c>
      <c r="AN33" s="16">
        <f>-IF(AN$5&lt;='Data Input'!$F25,'Data Input'!$E25/12,0)</f>
        <v>0</v>
      </c>
      <c r="AO33" s="16">
        <f>-IF(AO$5&lt;='Data Input'!$F25,'Data Input'!$E25/12,0)</f>
        <v>0</v>
      </c>
      <c r="AP33" s="16">
        <f>-IF(AP$5&lt;='Data Input'!$F25,'Data Input'!$E25/12,0)</f>
        <v>0</v>
      </c>
      <c r="AQ33" s="16">
        <f>-IF(AQ$5&lt;='Data Input'!$F25,'Data Input'!$E25/12,0)</f>
        <v>0</v>
      </c>
      <c r="AR33" s="16">
        <f>-IF(AR$5&lt;='Data Input'!$F25,'Data Input'!$E25/12,0)</f>
        <v>0</v>
      </c>
      <c r="AS33" s="16">
        <f>-IF(AS$5&lt;='Data Input'!$F25,'Data Input'!$E25/12,0)</f>
        <v>0</v>
      </c>
      <c r="AT33" s="16">
        <f>-IF(AT$5&lt;='Data Input'!$F25,'Data Input'!$E25/12,0)</f>
        <v>0</v>
      </c>
      <c r="AU33" s="16">
        <f>-IF(AU$5&lt;='Data Input'!$F25,'Data Input'!$E25/12,0)</f>
        <v>0</v>
      </c>
      <c r="AV33" s="16">
        <f>-IF(AV$5&lt;='Data Input'!$F25,'Data Input'!$E25/12,0)</f>
        <v>0</v>
      </c>
      <c r="AW33" s="16">
        <f>-IF(AW$5&lt;='Data Input'!$F25,'Data Input'!$E25/12,0)</f>
        <v>0</v>
      </c>
      <c r="AX33" s="16">
        <f>-IF(AX$5&lt;='Data Input'!$F25,'Data Input'!$E25/12,0)</f>
        <v>0</v>
      </c>
      <c r="AY33" s="16">
        <f>-IF(AY$5&lt;='Data Input'!$F25,'Data Input'!$E25/12,0)</f>
        <v>0</v>
      </c>
      <c r="AZ33" s="16">
        <f>-IF(AZ$5&lt;='Data Input'!$F25,'Data Input'!$E25/12,0)</f>
        <v>0</v>
      </c>
      <c r="BA33" s="16">
        <f>-IF(BA$5&lt;='Data Input'!$F25,'Data Input'!$E25/12,0)</f>
        <v>0</v>
      </c>
      <c r="BB33" s="16">
        <f>-IF(BB$5&lt;='Data Input'!$F25,'Data Input'!$E25/12,0)</f>
        <v>0</v>
      </c>
      <c r="BC33" s="16">
        <f>-IF(BC$5&lt;='Data Input'!$F25,'Data Input'!$E25/12,0)</f>
        <v>0</v>
      </c>
      <c r="BD33" s="16">
        <f>-IF(BD$5&lt;='Data Input'!$F25,'Data Input'!$E25/12,0)</f>
        <v>0</v>
      </c>
      <c r="BE33" s="16">
        <f>-IF(BE$5&lt;='Data Input'!$F25,'Data Input'!$E25/12,0)</f>
        <v>0</v>
      </c>
      <c r="BF33" s="16">
        <f>-IF(BF$5&lt;='Data Input'!$F25,'Data Input'!$E25/12,0)</f>
        <v>0</v>
      </c>
      <c r="BG33" s="16">
        <f>-IF(BG$5&lt;='Data Input'!$F25,'Data Input'!$E25/12,0)</f>
        <v>0</v>
      </c>
      <c r="BH33" s="16">
        <f>-IF(BH$5&lt;='Data Input'!$F25,'Data Input'!$E25/12,0)</f>
        <v>0</v>
      </c>
      <c r="BI33" s="16">
        <f>-IF(BI$5&lt;='Data Input'!$F25,'Data Input'!$E25/12,0)</f>
        <v>0</v>
      </c>
      <c r="BJ33" s="16">
        <f>-IF(BJ$5&lt;='Data Input'!$F25,'Data Input'!$E25/12,0)</f>
        <v>0</v>
      </c>
      <c r="BK33" s="16">
        <f>-IF(BK$5&lt;='Data Input'!$F25,'Data Input'!$E25/12,0)</f>
        <v>0</v>
      </c>
      <c r="BM33" s="16">
        <f t="shared" si="2"/>
        <v>0</v>
      </c>
    </row>
    <row r="34" spans="2:65">
      <c r="C34" t="str">
        <f>'Data Input'!B26</f>
        <v>New Category</v>
      </c>
      <c r="D34" s="16">
        <f>-IF(D$5&lt;='Data Input'!$F26,'Data Input'!$E26/12,0)</f>
        <v>0</v>
      </c>
      <c r="E34" s="16">
        <f>-IF(E$5&lt;='Data Input'!$F26,'Data Input'!$E26/12,0)</f>
        <v>0</v>
      </c>
      <c r="F34" s="16">
        <f>-IF(F$5&lt;='Data Input'!$F26,'Data Input'!$E26/12,0)</f>
        <v>0</v>
      </c>
      <c r="G34" s="16">
        <f>-IF(G$5&lt;='Data Input'!$F26,'Data Input'!$E26/12,0)</f>
        <v>0</v>
      </c>
      <c r="H34" s="16">
        <f>-IF(H$5&lt;='Data Input'!$F26,'Data Input'!$E26/12,0)</f>
        <v>0</v>
      </c>
      <c r="I34" s="16">
        <f>-IF(I$5&lt;='Data Input'!$F26,'Data Input'!$E26/12,0)</f>
        <v>0</v>
      </c>
      <c r="J34" s="16">
        <f>-IF(J$5&lt;='Data Input'!$F26,'Data Input'!$E26/12,0)</f>
        <v>0</v>
      </c>
      <c r="K34" s="16">
        <f>-IF(K$5&lt;='Data Input'!$F26,'Data Input'!$E26/12,0)</f>
        <v>0</v>
      </c>
      <c r="L34" s="16">
        <f>-IF(L$5&lt;='Data Input'!$F26,'Data Input'!$E26/12,0)</f>
        <v>0</v>
      </c>
      <c r="M34" s="16">
        <f>-IF(M$5&lt;='Data Input'!$F26,'Data Input'!$E26/12,0)</f>
        <v>0</v>
      </c>
      <c r="N34" s="16">
        <f>-IF(N$5&lt;='Data Input'!$F26,'Data Input'!$E26/12,0)</f>
        <v>0</v>
      </c>
      <c r="O34" s="16">
        <f>-IF(O$5&lt;='Data Input'!$F26,'Data Input'!$E26/12,0)</f>
        <v>0</v>
      </c>
      <c r="P34" s="16">
        <f>-IF(P$5&lt;='Data Input'!$F26,'Data Input'!$E26/12,0)</f>
        <v>0</v>
      </c>
      <c r="Q34" s="16">
        <f>-IF(Q$5&lt;='Data Input'!$F26,'Data Input'!$E26/12,0)</f>
        <v>0</v>
      </c>
      <c r="R34" s="16">
        <f>-IF(R$5&lt;='Data Input'!$F26,'Data Input'!$E26/12,0)</f>
        <v>0</v>
      </c>
      <c r="S34" s="16">
        <f>-IF(S$5&lt;='Data Input'!$F26,'Data Input'!$E26/12,0)</f>
        <v>0</v>
      </c>
      <c r="T34" s="16">
        <f>-IF(T$5&lt;='Data Input'!$F26,'Data Input'!$E26/12,0)</f>
        <v>0</v>
      </c>
      <c r="U34" s="16">
        <f>-IF(U$5&lt;='Data Input'!$F26,'Data Input'!$E26/12,0)</f>
        <v>0</v>
      </c>
      <c r="V34" s="16">
        <f>-IF(V$5&lt;='Data Input'!$F26,'Data Input'!$E26/12,0)</f>
        <v>0</v>
      </c>
      <c r="W34" s="16">
        <f>-IF(W$5&lt;='Data Input'!$F26,'Data Input'!$E26/12,0)</f>
        <v>0</v>
      </c>
      <c r="X34" s="16">
        <f>-IF(X$5&lt;='Data Input'!$F26,'Data Input'!$E26/12,0)</f>
        <v>0</v>
      </c>
      <c r="Y34" s="16">
        <f>-IF(Y$5&lt;='Data Input'!$F26,'Data Input'!$E26/12,0)</f>
        <v>0</v>
      </c>
      <c r="Z34" s="16">
        <f>-IF(Z$5&lt;='Data Input'!$F26,'Data Input'!$E26/12,0)</f>
        <v>0</v>
      </c>
      <c r="AA34" s="16">
        <f>-IF(AA$5&lt;='Data Input'!$F26,'Data Input'!$E26/12,0)</f>
        <v>0</v>
      </c>
      <c r="AB34" s="16">
        <f>-IF(AB$5&lt;='Data Input'!$F26,'Data Input'!$E26/12,0)</f>
        <v>0</v>
      </c>
      <c r="AC34" s="16">
        <f>-IF(AC$5&lt;='Data Input'!$F26,'Data Input'!$E26/12,0)</f>
        <v>0</v>
      </c>
      <c r="AD34" s="16">
        <f>-IF(AD$5&lt;='Data Input'!$F26,'Data Input'!$E26/12,0)</f>
        <v>0</v>
      </c>
      <c r="AE34" s="16">
        <f>-IF(AE$5&lt;='Data Input'!$F26,'Data Input'!$E26/12,0)</f>
        <v>0</v>
      </c>
      <c r="AF34" s="16">
        <f>-IF(AF$5&lt;='Data Input'!$F26,'Data Input'!$E26/12,0)</f>
        <v>0</v>
      </c>
      <c r="AG34" s="16">
        <f>-IF(AG$5&lt;='Data Input'!$F26,'Data Input'!$E26/12,0)</f>
        <v>0</v>
      </c>
      <c r="AH34" s="16">
        <f>-IF(AH$5&lt;='Data Input'!$F26,'Data Input'!$E26/12,0)</f>
        <v>0</v>
      </c>
      <c r="AI34" s="16">
        <f>-IF(AI$5&lt;='Data Input'!$F26,'Data Input'!$E26/12,0)</f>
        <v>0</v>
      </c>
      <c r="AJ34" s="16">
        <f>-IF(AJ$5&lt;='Data Input'!$F26,'Data Input'!$E26/12,0)</f>
        <v>0</v>
      </c>
      <c r="AK34" s="16">
        <f>-IF(AK$5&lt;='Data Input'!$F26,'Data Input'!$E26/12,0)</f>
        <v>0</v>
      </c>
      <c r="AL34" s="16">
        <f>-IF(AL$5&lt;='Data Input'!$F26,'Data Input'!$E26/12,0)</f>
        <v>0</v>
      </c>
      <c r="AM34" s="16">
        <f>-IF(AM$5&lt;='Data Input'!$F26,'Data Input'!$E26/12,0)</f>
        <v>0</v>
      </c>
      <c r="AN34" s="16">
        <f>-IF(AN$5&lt;='Data Input'!$F26,'Data Input'!$E26/12,0)</f>
        <v>0</v>
      </c>
      <c r="AO34" s="16">
        <f>-IF(AO$5&lt;='Data Input'!$F26,'Data Input'!$E26/12,0)</f>
        <v>0</v>
      </c>
      <c r="AP34" s="16">
        <f>-IF(AP$5&lt;='Data Input'!$F26,'Data Input'!$E26/12,0)</f>
        <v>0</v>
      </c>
      <c r="AQ34" s="16">
        <f>-IF(AQ$5&lt;='Data Input'!$F26,'Data Input'!$E26/12,0)</f>
        <v>0</v>
      </c>
      <c r="AR34" s="16">
        <f>-IF(AR$5&lt;='Data Input'!$F26,'Data Input'!$E26/12,0)</f>
        <v>0</v>
      </c>
      <c r="AS34" s="16">
        <f>-IF(AS$5&lt;='Data Input'!$F26,'Data Input'!$E26/12,0)</f>
        <v>0</v>
      </c>
      <c r="AT34" s="16">
        <f>-IF(AT$5&lt;='Data Input'!$F26,'Data Input'!$E26/12,0)</f>
        <v>0</v>
      </c>
      <c r="AU34" s="16">
        <f>-IF(AU$5&lt;='Data Input'!$F26,'Data Input'!$E26/12,0)</f>
        <v>0</v>
      </c>
      <c r="AV34" s="16">
        <f>-IF(AV$5&lt;='Data Input'!$F26,'Data Input'!$E26/12,0)</f>
        <v>0</v>
      </c>
      <c r="AW34" s="16">
        <f>-IF(AW$5&lt;='Data Input'!$F26,'Data Input'!$E26/12,0)</f>
        <v>0</v>
      </c>
      <c r="AX34" s="16">
        <f>-IF(AX$5&lt;='Data Input'!$F26,'Data Input'!$E26/12,0)</f>
        <v>0</v>
      </c>
      <c r="AY34" s="16">
        <f>-IF(AY$5&lt;='Data Input'!$F26,'Data Input'!$E26/12,0)</f>
        <v>0</v>
      </c>
      <c r="AZ34" s="16">
        <f>-IF(AZ$5&lt;='Data Input'!$F26,'Data Input'!$E26/12,0)</f>
        <v>0</v>
      </c>
      <c r="BA34" s="16">
        <f>-IF(BA$5&lt;='Data Input'!$F26,'Data Input'!$E26/12,0)</f>
        <v>0</v>
      </c>
      <c r="BB34" s="16">
        <f>-IF(BB$5&lt;='Data Input'!$F26,'Data Input'!$E26/12,0)</f>
        <v>0</v>
      </c>
      <c r="BC34" s="16">
        <f>-IF(BC$5&lt;='Data Input'!$F26,'Data Input'!$E26/12,0)</f>
        <v>0</v>
      </c>
      <c r="BD34" s="16">
        <f>-IF(BD$5&lt;='Data Input'!$F26,'Data Input'!$E26/12,0)</f>
        <v>0</v>
      </c>
      <c r="BE34" s="16">
        <f>-IF(BE$5&lt;='Data Input'!$F26,'Data Input'!$E26/12,0)</f>
        <v>0</v>
      </c>
      <c r="BF34" s="16">
        <f>-IF(BF$5&lt;='Data Input'!$F26,'Data Input'!$E26/12,0)</f>
        <v>0</v>
      </c>
      <c r="BG34" s="16">
        <f>-IF(BG$5&lt;='Data Input'!$F26,'Data Input'!$E26/12,0)</f>
        <v>0</v>
      </c>
      <c r="BH34" s="16">
        <f>-IF(BH$5&lt;='Data Input'!$F26,'Data Input'!$E26/12,0)</f>
        <v>0</v>
      </c>
      <c r="BI34" s="16">
        <f>-IF(BI$5&lt;='Data Input'!$F26,'Data Input'!$E26/12,0)</f>
        <v>0</v>
      </c>
      <c r="BJ34" s="16">
        <f>-IF(BJ$5&lt;='Data Input'!$F26,'Data Input'!$E26/12,0)</f>
        <v>0</v>
      </c>
      <c r="BK34" s="16">
        <f>-IF(BK$5&lt;='Data Input'!$F26,'Data Input'!$E26/12,0)</f>
        <v>0</v>
      </c>
      <c r="BM34" s="16">
        <f t="shared" si="2"/>
        <v>0</v>
      </c>
    </row>
    <row r="35" spans="2:65">
      <c r="C35" t="str">
        <f>'Data Input'!B27</f>
        <v>New Category</v>
      </c>
      <c r="D35" s="16">
        <f>-IF(D$5&lt;='Data Input'!$F27,'Data Input'!$E27/12,0)</f>
        <v>0</v>
      </c>
      <c r="E35" s="16">
        <f>-IF(E$5&lt;='Data Input'!$F27,'Data Input'!$E27/12,0)</f>
        <v>0</v>
      </c>
      <c r="F35" s="16">
        <f>-IF(F$5&lt;='Data Input'!$F27,'Data Input'!$E27/12,0)</f>
        <v>0</v>
      </c>
      <c r="G35" s="16">
        <f>-IF(G$5&lt;='Data Input'!$F27,'Data Input'!$E27/12,0)</f>
        <v>0</v>
      </c>
      <c r="H35" s="16">
        <f>-IF(H$5&lt;='Data Input'!$F27,'Data Input'!$E27/12,0)</f>
        <v>0</v>
      </c>
      <c r="I35" s="16">
        <f>-IF(I$5&lt;='Data Input'!$F27,'Data Input'!$E27/12,0)</f>
        <v>0</v>
      </c>
      <c r="J35" s="16">
        <f>-IF(J$5&lt;='Data Input'!$F27,'Data Input'!$E27/12,0)</f>
        <v>0</v>
      </c>
      <c r="K35" s="16">
        <f>-IF(K$5&lt;='Data Input'!$F27,'Data Input'!$E27/12,0)</f>
        <v>0</v>
      </c>
      <c r="L35" s="16">
        <f>-IF(L$5&lt;='Data Input'!$F27,'Data Input'!$E27/12,0)</f>
        <v>0</v>
      </c>
      <c r="M35" s="16">
        <f>-IF(M$5&lt;='Data Input'!$F27,'Data Input'!$E27/12,0)</f>
        <v>0</v>
      </c>
      <c r="N35" s="16">
        <f>-IF(N$5&lt;='Data Input'!$F27,'Data Input'!$E27/12,0)</f>
        <v>0</v>
      </c>
      <c r="O35" s="16">
        <f>-IF(O$5&lt;='Data Input'!$F27,'Data Input'!$E27/12,0)</f>
        <v>0</v>
      </c>
      <c r="P35" s="16">
        <f>-IF(P$5&lt;='Data Input'!$F27,'Data Input'!$E27/12,0)</f>
        <v>0</v>
      </c>
      <c r="Q35" s="16">
        <f>-IF(Q$5&lt;='Data Input'!$F27,'Data Input'!$E27/12,0)</f>
        <v>0</v>
      </c>
      <c r="R35" s="16">
        <f>-IF(R$5&lt;='Data Input'!$F27,'Data Input'!$E27/12,0)</f>
        <v>0</v>
      </c>
      <c r="S35" s="16">
        <f>-IF(S$5&lt;='Data Input'!$F27,'Data Input'!$E27/12,0)</f>
        <v>0</v>
      </c>
      <c r="T35" s="16">
        <f>-IF(T$5&lt;='Data Input'!$F27,'Data Input'!$E27/12,0)</f>
        <v>0</v>
      </c>
      <c r="U35" s="16">
        <f>-IF(U$5&lt;='Data Input'!$F27,'Data Input'!$E27/12,0)</f>
        <v>0</v>
      </c>
      <c r="V35" s="16">
        <f>-IF(V$5&lt;='Data Input'!$F27,'Data Input'!$E27/12,0)</f>
        <v>0</v>
      </c>
      <c r="W35" s="16">
        <f>-IF(W$5&lt;='Data Input'!$F27,'Data Input'!$E27/12,0)</f>
        <v>0</v>
      </c>
      <c r="X35" s="16">
        <f>-IF(X$5&lt;='Data Input'!$F27,'Data Input'!$E27/12,0)</f>
        <v>0</v>
      </c>
      <c r="Y35" s="16">
        <f>-IF(Y$5&lt;='Data Input'!$F27,'Data Input'!$E27/12,0)</f>
        <v>0</v>
      </c>
      <c r="Z35" s="16">
        <f>-IF(Z$5&lt;='Data Input'!$F27,'Data Input'!$E27/12,0)</f>
        <v>0</v>
      </c>
      <c r="AA35" s="16">
        <f>-IF(AA$5&lt;='Data Input'!$F27,'Data Input'!$E27/12,0)</f>
        <v>0</v>
      </c>
      <c r="AB35" s="16">
        <f>-IF(AB$5&lt;='Data Input'!$F27,'Data Input'!$E27/12,0)</f>
        <v>0</v>
      </c>
      <c r="AC35" s="16">
        <f>-IF(AC$5&lt;='Data Input'!$F27,'Data Input'!$E27/12,0)</f>
        <v>0</v>
      </c>
      <c r="AD35" s="16">
        <f>-IF(AD$5&lt;='Data Input'!$F27,'Data Input'!$E27/12,0)</f>
        <v>0</v>
      </c>
      <c r="AE35" s="16">
        <f>-IF(AE$5&lt;='Data Input'!$F27,'Data Input'!$E27/12,0)</f>
        <v>0</v>
      </c>
      <c r="AF35" s="16">
        <f>-IF(AF$5&lt;='Data Input'!$F27,'Data Input'!$E27/12,0)</f>
        <v>0</v>
      </c>
      <c r="AG35" s="16">
        <f>-IF(AG$5&lt;='Data Input'!$F27,'Data Input'!$E27/12,0)</f>
        <v>0</v>
      </c>
      <c r="AH35" s="16">
        <f>-IF(AH$5&lt;='Data Input'!$F27,'Data Input'!$E27/12,0)</f>
        <v>0</v>
      </c>
      <c r="AI35" s="16">
        <f>-IF(AI$5&lt;='Data Input'!$F27,'Data Input'!$E27/12,0)</f>
        <v>0</v>
      </c>
      <c r="AJ35" s="16">
        <f>-IF(AJ$5&lt;='Data Input'!$F27,'Data Input'!$E27/12,0)</f>
        <v>0</v>
      </c>
      <c r="AK35" s="16">
        <f>-IF(AK$5&lt;='Data Input'!$F27,'Data Input'!$E27/12,0)</f>
        <v>0</v>
      </c>
      <c r="AL35" s="16">
        <f>-IF(AL$5&lt;='Data Input'!$F27,'Data Input'!$E27/12,0)</f>
        <v>0</v>
      </c>
      <c r="AM35" s="16">
        <f>-IF(AM$5&lt;='Data Input'!$F27,'Data Input'!$E27/12,0)</f>
        <v>0</v>
      </c>
      <c r="AN35" s="16">
        <f>-IF(AN$5&lt;='Data Input'!$F27,'Data Input'!$E27/12,0)</f>
        <v>0</v>
      </c>
      <c r="AO35" s="16">
        <f>-IF(AO$5&lt;='Data Input'!$F27,'Data Input'!$E27/12,0)</f>
        <v>0</v>
      </c>
      <c r="AP35" s="16">
        <f>-IF(AP$5&lt;='Data Input'!$F27,'Data Input'!$E27/12,0)</f>
        <v>0</v>
      </c>
      <c r="AQ35" s="16">
        <f>-IF(AQ$5&lt;='Data Input'!$F27,'Data Input'!$E27/12,0)</f>
        <v>0</v>
      </c>
      <c r="AR35" s="16">
        <f>-IF(AR$5&lt;='Data Input'!$F27,'Data Input'!$E27/12,0)</f>
        <v>0</v>
      </c>
      <c r="AS35" s="16">
        <f>-IF(AS$5&lt;='Data Input'!$F27,'Data Input'!$E27/12,0)</f>
        <v>0</v>
      </c>
      <c r="AT35" s="16">
        <f>-IF(AT$5&lt;='Data Input'!$F27,'Data Input'!$E27/12,0)</f>
        <v>0</v>
      </c>
      <c r="AU35" s="16">
        <f>-IF(AU$5&lt;='Data Input'!$F27,'Data Input'!$E27/12,0)</f>
        <v>0</v>
      </c>
      <c r="AV35" s="16">
        <f>-IF(AV$5&lt;='Data Input'!$F27,'Data Input'!$E27/12,0)</f>
        <v>0</v>
      </c>
      <c r="AW35" s="16">
        <f>-IF(AW$5&lt;='Data Input'!$F27,'Data Input'!$E27/12,0)</f>
        <v>0</v>
      </c>
      <c r="AX35" s="16">
        <f>-IF(AX$5&lt;='Data Input'!$F27,'Data Input'!$E27/12,0)</f>
        <v>0</v>
      </c>
      <c r="AY35" s="16">
        <f>-IF(AY$5&lt;='Data Input'!$F27,'Data Input'!$E27/12,0)</f>
        <v>0</v>
      </c>
      <c r="AZ35" s="16">
        <f>-IF(AZ$5&lt;='Data Input'!$F27,'Data Input'!$E27/12,0)</f>
        <v>0</v>
      </c>
      <c r="BA35" s="16">
        <f>-IF(BA$5&lt;='Data Input'!$F27,'Data Input'!$E27/12,0)</f>
        <v>0</v>
      </c>
      <c r="BB35" s="16">
        <f>-IF(BB$5&lt;='Data Input'!$F27,'Data Input'!$E27/12,0)</f>
        <v>0</v>
      </c>
      <c r="BC35" s="16">
        <f>-IF(BC$5&lt;='Data Input'!$F27,'Data Input'!$E27/12,0)</f>
        <v>0</v>
      </c>
      <c r="BD35" s="16">
        <f>-IF(BD$5&lt;='Data Input'!$F27,'Data Input'!$E27/12,0)</f>
        <v>0</v>
      </c>
      <c r="BE35" s="16">
        <f>-IF(BE$5&lt;='Data Input'!$F27,'Data Input'!$E27/12,0)</f>
        <v>0</v>
      </c>
      <c r="BF35" s="16">
        <f>-IF(BF$5&lt;='Data Input'!$F27,'Data Input'!$E27/12,0)</f>
        <v>0</v>
      </c>
      <c r="BG35" s="16">
        <f>-IF(BG$5&lt;='Data Input'!$F27,'Data Input'!$E27/12,0)</f>
        <v>0</v>
      </c>
      <c r="BH35" s="16">
        <f>-IF(BH$5&lt;='Data Input'!$F27,'Data Input'!$E27/12,0)</f>
        <v>0</v>
      </c>
      <c r="BI35" s="16">
        <f>-IF(BI$5&lt;='Data Input'!$F27,'Data Input'!$E27/12,0)</f>
        <v>0</v>
      </c>
      <c r="BJ35" s="16">
        <f>-IF(BJ$5&lt;='Data Input'!$F27,'Data Input'!$E27/12,0)</f>
        <v>0</v>
      </c>
      <c r="BK35" s="16">
        <f>-IF(BK$5&lt;='Data Input'!$F27,'Data Input'!$E27/12,0)</f>
        <v>0</v>
      </c>
      <c r="BM35" s="16">
        <f t="shared" si="2"/>
        <v>0</v>
      </c>
    </row>
    <row r="36" spans="2:65">
      <c r="C36" t="str">
        <f>'Data Input'!B28</f>
        <v>New Category</v>
      </c>
      <c r="D36" s="16">
        <f>-IF(D$5&lt;='Data Input'!$F28,'Data Input'!$E28/12,0)</f>
        <v>0</v>
      </c>
      <c r="E36" s="16">
        <f>-IF(E$5&lt;='Data Input'!$F28,'Data Input'!$E28/12,0)</f>
        <v>0</v>
      </c>
      <c r="F36" s="16">
        <f>-IF(F$5&lt;='Data Input'!$F28,'Data Input'!$E28/12,0)</f>
        <v>0</v>
      </c>
      <c r="G36" s="16">
        <f>-IF(G$5&lt;='Data Input'!$F28,'Data Input'!$E28/12,0)</f>
        <v>0</v>
      </c>
      <c r="H36" s="16">
        <f>-IF(H$5&lt;='Data Input'!$F28,'Data Input'!$E28/12,0)</f>
        <v>0</v>
      </c>
      <c r="I36" s="16">
        <f>-IF(I$5&lt;='Data Input'!$F28,'Data Input'!$E28/12,0)</f>
        <v>0</v>
      </c>
      <c r="J36" s="16">
        <f>-IF(J$5&lt;='Data Input'!$F28,'Data Input'!$E28/12,0)</f>
        <v>0</v>
      </c>
      <c r="K36" s="16">
        <f>-IF(K$5&lt;='Data Input'!$F28,'Data Input'!$E28/12,0)</f>
        <v>0</v>
      </c>
      <c r="L36" s="16">
        <f>-IF(L$5&lt;='Data Input'!$F28,'Data Input'!$E28/12,0)</f>
        <v>0</v>
      </c>
      <c r="M36" s="16">
        <f>-IF(M$5&lt;='Data Input'!$F28,'Data Input'!$E28/12,0)</f>
        <v>0</v>
      </c>
      <c r="N36" s="16">
        <f>-IF(N$5&lt;='Data Input'!$F28,'Data Input'!$E28/12,0)</f>
        <v>0</v>
      </c>
      <c r="O36" s="16">
        <f>-IF(O$5&lt;='Data Input'!$F28,'Data Input'!$E28/12,0)</f>
        <v>0</v>
      </c>
      <c r="P36" s="16">
        <f>-IF(P$5&lt;='Data Input'!$F28,'Data Input'!$E28/12,0)</f>
        <v>0</v>
      </c>
      <c r="Q36" s="16">
        <f>-IF(Q$5&lt;='Data Input'!$F28,'Data Input'!$E28/12,0)</f>
        <v>0</v>
      </c>
      <c r="R36" s="16">
        <f>-IF(R$5&lt;='Data Input'!$F28,'Data Input'!$E28/12,0)</f>
        <v>0</v>
      </c>
      <c r="S36" s="16">
        <f>-IF(S$5&lt;='Data Input'!$F28,'Data Input'!$E28/12,0)</f>
        <v>0</v>
      </c>
      <c r="T36" s="16">
        <f>-IF(T$5&lt;='Data Input'!$F28,'Data Input'!$E28/12,0)</f>
        <v>0</v>
      </c>
      <c r="U36" s="16">
        <f>-IF(U$5&lt;='Data Input'!$F28,'Data Input'!$E28/12,0)</f>
        <v>0</v>
      </c>
      <c r="V36" s="16">
        <f>-IF(V$5&lt;='Data Input'!$F28,'Data Input'!$E28/12,0)</f>
        <v>0</v>
      </c>
      <c r="W36" s="16">
        <f>-IF(W$5&lt;='Data Input'!$F28,'Data Input'!$E28/12,0)</f>
        <v>0</v>
      </c>
      <c r="X36" s="16">
        <f>-IF(X$5&lt;='Data Input'!$F28,'Data Input'!$E28/12,0)</f>
        <v>0</v>
      </c>
      <c r="Y36" s="16">
        <f>-IF(Y$5&lt;='Data Input'!$F28,'Data Input'!$E28/12,0)</f>
        <v>0</v>
      </c>
      <c r="Z36" s="16">
        <f>-IF(Z$5&lt;='Data Input'!$F28,'Data Input'!$E28/12,0)</f>
        <v>0</v>
      </c>
      <c r="AA36" s="16">
        <f>-IF(AA$5&lt;='Data Input'!$F28,'Data Input'!$E28/12,0)</f>
        <v>0</v>
      </c>
      <c r="AB36" s="16">
        <f>-IF(AB$5&lt;='Data Input'!$F28,'Data Input'!$E28/12,0)</f>
        <v>0</v>
      </c>
      <c r="AC36" s="16">
        <f>-IF(AC$5&lt;='Data Input'!$F28,'Data Input'!$E28/12,0)</f>
        <v>0</v>
      </c>
      <c r="AD36" s="16">
        <f>-IF(AD$5&lt;='Data Input'!$F28,'Data Input'!$E28/12,0)</f>
        <v>0</v>
      </c>
      <c r="AE36" s="16">
        <f>-IF(AE$5&lt;='Data Input'!$F28,'Data Input'!$E28/12,0)</f>
        <v>0</v>
      </c>
      <c r="AF36" s="16">
        <f>-IF(AF$5&lt;='Data Input'!$F28,'Data Input'!$E28/12,0)</f>
        <v>0</v>
      </c>
      <c r="AG36" s="16">
        <f>-IF(AG$5&lt;='Data Input'!$F28,'Data Input'!$E28/12,0)</f>
        <v>0</v>
      </c>
      <c r="AH36" s="16">
        <f>-IF(AH$5&lt;='Data Input'!$F28,'Data Input'!$E28/12,0)</f>
        <v>0</v>
      </c>
      <c r="AI36" s="16">
        <f>-IF(AI$5&lt;='Data Input'!$F28,'Data Input'!$E28/12,0)</f>
        <v>0</v>
      </c>
      <c r="AJ36" s="16">
        <f>-IF(AJ$5&lt;='Data Input'!$F28,'Data Input'!$E28/12,0)</f>
        <v>0</v>
      </c>
      <c r="AK36" s="16">
        <f>-IF(AK$5&lt;='Data Input'!$F28,'Data Input'!$E28/12,0)</f>
        <v>0</v>
      </c>
      <c r="AL36" s="16">
        <f>-IF(AL$5&lt;='Data Input'!$F28,'Data Input'!$E28/12,0)</f>
        <v>0</v>
      </c>
      <c r="AM36" s="16">
        <f>-IF(AM$5&lt;='Data Input'!$F28,'Data Input'!$E28/12,0)</f>
        <v>0</v>
      </c>
      <c r="AN36" s="16">
        <f>-IF(AN$5&lt;='Data Input'!$F28,'Data Input'!$E28/12,0)</f>
        <v>0</v>
      </c>
      <c r="AO36" s="16">
        <f>-IF(AO$5&lt;='Data Input'!$F28,'Data Input'!$E28/12,0)</f>
        <v>0</v>
      </c>
      <c r="AP36" s="16">
        <f>-IF(AP$5&lt;='Data Input'!$F28,'Data Input'!$E28/12,0)</f>
        <v>0</v>
      </c>
      <c r="AQ36" s="16">
        <f>-IF(AQ$5&lt;='Data Input'!$F28,'Data Input'!$E28/12,0)</f>
        <v>0</v>
      </c>
      <c r="AR36" s="16">
        <f>-IF(AR$5&lt;='Data Input'!$F28,'Data Input'!$E28/12,0)</f>
        <v>0</v>
      </c>
      <c r="AS36" s="16">
        <f>-IF(AS$5&lt;='Data Input'!$F28,'Data Input'!$E28/12,0)</f>
        <v>0</v>
      </c>
      <c r="AT36" s="16">
        <f>-IF(AT$5&lt;='Data Input'!$F28,'Data Input'!$E28/12,0)</f>
        <v>0</v>
      </c>
      <c r="AU36" s="16">
        <f>-IF(AU$5&lt;='Data Input'!$F28,'Data Input'!$E28/12,0)</f>
        <v>0</v>
      </c>
      <c r="AV36" s="16">
        <f>-IF(AV$5&lt;='Data Input'!$F28,'Data Input'!$E28/12,0)</f>
        <v>0</v>
      </c>
      <c r="AW36" s="16">
        <f>-IF(AW$5&lt;='Data Input'!$F28,'Data Input'!$E28/12,0)</f>
        <v>0</v>
      </c>
      <c r="AX36" s="16">
        <f>-IF(AX$5&lt;='Data Input'!$F28,'Data Input'!$E28/12,0)</f>
        <v>0</v>
      </c>
      <c r="AY36" s="16">
        <f>-IF(AY$5&lt;='Data Input'!$F28,'Data Input'!$E28/12,0)</f>
        <v>0</v>
      </c>
      <c r="AZ36" s="16">
        <f>-IF(AZ$5&lt;='Data Input'!$F28,'Data Input'!$E28/12,0)</f>
        <v>0</v>
      </c>
      <c r="BA36" s="16">
        <f>-IF(BA$5&lt;='Data Input'!$F28,'Data Input'!$E28/12,0)</f>
        <v>0</v>
      </c>
      <c r="BB36" s="16">
        <f>-IF(BB$5&lt;='Data Input'!$F28,'Data Input'!$E28/12,0)</f>
        <v>0</v>
      </c>
      <c r="BC36" s="16">
        <f>-IF(BC$5&lt;='Data Input'!$F28,'Data Input'!$E28/12,0)</f>
        <v>0</v>
      </c>
      <c r="BD36" s="16">
        <f>-IF(BD$5&lt;='Data Input'!$F28,'Data Input'!$E28/12,0)</f>
        <v>0</v>
      </c>
      <c r="BE36" s="16">
        <f>-IF(BE$5&lt;='Data Input'!$F28,'Data Input'!$E28/12,0)</f>
        <v>0</v>
      </c>
      <c r="BF36" s="16">
        <f>-IF(BF$5&lt;='Data Input'!$F28,'Data Input'!$E28/12,0)</f>
        <v>0</v>
      </c>
      <c r="BG36" s="16">
        <f>-IF(BG$5&lt;='Data Input'!$F28,'Data Input'!$E28/12,0)</f>
        <v>0</v>
      </c>
      <c r="BH36" s="16">
        <f>-IF(BH$5&lt;='Data Input'!$F28,'Data Input'!$E28/12,0)</f>
        <v>0</v>
      </c>
      <c r="BI36" s="16">
        <f>-IF(BI$5&lt;='Data Input'!$F28,'Data Input'!$E28/12,0)</f>
        <v>0</v>
      </c>
      <c r="BJ36" s="16">
        <f>-IF(BJ$5&lt;='Data Input'!$F28,'Data Input'!$E28/12,0)</f>
        <v>0</v>
      </c>
      <c r="BK36" s="16">
        <f>-IF(BK$5&lt;='Data Input'!$F28,'Data Input'!$E28/12,0)</f>
        <v>0</v>
      </c>
      <c r="BM36" s="16">
        <f t="shared" si="2"/>
        <v>0</v>
      </c>
    </row>
    <row r="37" spans="2:65">
      <c r="C37" t="str">
        <f>'Data Input'!B29</f>
        <v>New Category</v>
      </c>
      <c r="D37" s="16">
        <f>-IF(D$5&lt;='Data Input'!$F29,'Data Input'!$E29/12,0)</f>
        <v>0</v>
      </c>
      <c r="E37" s="16">
        <f>-IF(E$5&lt;='Data Input'!$F29,'Data Input'!$E29/12,0)</f>
        <v>0</v>
      </c>
      <c r="F37" s="16">
        <f>-IF(F$5&lt;='Data Input'!$F29,'Data Input'!$E29/12,0)</f>
        <v>0</v>
      </c>
      <c r="G37" s="16">
        <f>-IF(G$5&lt;='Data Input'!$F29,'Data Input'!$E29/12,0)</f>
        <v>0</v>
      </c>
      <c r="H37" s="16">
        <f>-IF(H$5&lt;='Data Input'!$F29,'Data Input'!$E29/12,0)</f>
        <v>0</v>
      </c>
      <c r="I37" s="16">
        <f>-IF(I$5&lt;='Data Input'!$F29,'Data Input'!$E29/12,0)</f>
        <v>0</v>
      </c>
      <c r="J37" s="16">
        <f>-IF(J$5&lt;='Data Input'!$F29,'Data Input'!$E29/12,0)</f>
        <v>0</v>
      </c>
      <c r="K37" s="16">
        <f>-IF(K$5&lt;='Data Input'!$F29,'Data Input'!$E29/12,0)</f>
        <v>0</v>
      </c>
      <c r="L37" s="16">
        <f>-IF(L$5&lt;='Data Input'!$F29,'Data Input'!$E29/12,0)</f>
        <v>0</v>
      </c>
      <c r="M37" s="16">
        <f>-IF(M$5&lt;='Data Input'!$F29,'Data Input'!$E29/12,0)</f>
        <v>0</v>
      </c>
      <c r="N37" s="16">
        <f>-IF(N$5&lt;='Data Input'!$F29,'Data Input'!$E29/12,0)</f>
        <v>0</v>
      </c>
      <c r="O37" s="16">
        <f>-IF(O$5&lt;='Data Input'!$F29,'Data Input'!$E29/12,0)</f>
        <v>0</v>
      </c>
      <c r="P37" s="16">
        <f>-IF(P$5&lt;='Data Input'!$F29,'Data Input'!$E29/12,0)</f>
        <v>0</v>
      </c>
      <c r="Q37" s="16">
        <f>-IF(Q$5&lt;='Data Input'!$F29,'Data Input'!$E29/12,0)</f>
        <v>0</v>
      </c>
      <c r="R37" s="16">
        <f>-IF(R$5&lt;='Data Input'!$F29,'Data Input'!$E29/12,0)</f>
        <v>0</v>
      </c>
      <c r="S37" s="16">
        <f>-IF(S$5&lt;='Data Input'!$F29,'Data Input'!$E29/12,0)</f>
        <v>0</v>
      </c>
      <c r="T37" s="16">
        <f>-IF(T$5&lt;='Data Input'!$F29,'Data Input'!$E29/12,0)</f>
        <v>0</v>
      </c>
      <c r="U37" s="16">
        <f>-IF(U$5&lt;='Data Input'!$F29,'Data Input'!$E29/12,0)</f>
        <v>0</v>
      </c>
      <c r="V37" s="16">
        <f>-IF(V$5&lt;='Data Input'!$F29,'Data Input'!$E29/12,0)</f>
        <v>0</v>
      </c>
      <c r="W37" s="16">
        <f>-IF(W$5&lt;='Data Input'!$F29,'Data Input'!$E29/12,0)</f>
        <v>0</v>
      </c>
      <c r="X37" s="16">
        <f>-IF(X$5&lt;='Data Input'!$F29,'Data Input'!$E29/12,0)</f>
        <v>0</v>
      </c>
      <c r="Y37" s="16">
        <f>-IF(Y$5&lt;='Data Input'!$F29,'Data Input'!$E29/12,0)</f>
        <v>0</v>
      </c>
      <c r="Z37" s="16">
        <f>-IF(Z$5&lt;='Data Input'!$F29,'Data Input'!$E29/12,0)</f>
        <v>0</v>
      </c>
      <c r="AA37" s="16">
        <f>-IF(AA$5&lt;='Data Input'!$F29,'Data Input'!$E29/12,0)</f>
        <v>0</v>
      </c>
      <c r="AB37" s="16">
        <f>-IF(AB$5&lt;='Data Input'!$F29,'Data Input'!$E29/12,0)</f>
        <v>0</v>
      </c>
      <c r="AC37" s="16">
        <f>-IF(AC$5&lt;='Data Input'!$F29,'Data Input'!$E29/12,0)</f>
        <v>0</v>
      </c>
      <c r="AD37" s="16">
        <f>-IF(AD$5&lt;='Data Input'!$F29,'Data Input'!$E29/12,0)</f>
        <v>0</v>
      </c>
      <c r="AE37" s="16">
        <f>-IF(AE$5&lt;='Data Input'!$F29,'Data Input'!$E29/12,0)</f>
        <v>0</v>
      </c>
      <c r="AF37" s="16">
        <f>-IF(AF$5&lt;='Data Input'!$F29,'Data Input'!$E29/12,0)</f>
        <v>0</v>
      </c>
      <c r="AG37" s="16">
        <f>-IF(AG$5&lt;='Data Input'!$F29,'Data Input'!$E29/12,0)</f>
        <v>0</v>
      </c>
      <c r="AH37" s="16">
        <f>-IF(AH$5&lt;='Data Input'!$F29,'Data Input'!$E29/12,0)</f>
        <v>0</v>
      </c>
      <c r="AI37" s="16">
        <f>-IF(AI$5&lt;='Data Input'!$F29,'Data Input'!$E29/12,0)</f>
        <v>0</v>
      </c>
      <c r="AJ37" s="16">
        <f>-IF(AJ$5&lt;='Data Input'!$F29,'Data Input'!$E29/12,0)</f>
        <v>0</v>
      </c>
      <c r="AK37" s="16">
        <f>-IF(AK$5&lt;='Data Input'!$F29,'Data Input'!$E29/12,0)</f>
        <v>0</v>
      </c>
      <c r="AL37" s="16">
        <f>-IF(AL$5&lt;='Data Input'!$F29,'Data Input'!$E29/12,0)</f>
        <v>0</v>
      </c>
      <c r="AM37" s="16">
        <f>-IF(AM$5&lt;='Data Input'!$F29,'Data Input'!$E29/12,0)</f>
        <v>0</v>
      </c>
      <c r="AN37" s="16">
        <f>-IF(AN$5&lt;='Data Input'!$F29,'Data Input'!$E29/12,0)</f>
        <v>0</v>
      </c>
      <c r="AO37" s="16">
        <f>-IF(AO$5&lt;='Data Input'!$F29,'Data Input'!$E29/12,0)</f>
        <v>0</v>
      </c>
      <c r="AP37" s="16">
        <f>-IF(AP$5&lt;='Data Input'!$F29,'Data Input'!$E29/12,0)</f>
        <v>0</v>
      </c>
      <c r="AQ37" s="16">
        <f>-IF(AQ$5&lt;='Data Input'!$F29,'Data Input'!$E29/12,0)</f>
        <v>0</v>
      </c>
      <c r="AR37" s="16">
        <f>-IF(AR$5&lt;='Data Input'!$F29,'Data Input'!$E29/12,0)</f>
        <v>0</v>
      </c>
      <c r="AS37" s="16">
        <f>-IF(AS$5&lt;='Data Input'!$F29,'Data Input'!$E29/12,0)</f>
        <v>0</v>
      </c>
      <c r="AT37" s="16">
        <f>-IF(AT$5&lt;='Data Input'!$F29,'Data Input'!$E29/12,0)</f>
        <v>0</v>
      </c>
      <c r="AU37" s="16">
        <f>-IF(AU$5&lt;='Data Input'!$F29,'Data Input'!$E29/12,0)</f>
        <v>0</v>
      </c>
      <c r="AV37" s="16">
        <f>-IF(AV$5&lt;='Data Input'!$F29,'Data Input'!$E29/12,0)</f>
        <v>0</v>
      </c>
      <c r="AW37" s="16">
        <f>-IF(AW$5&lt;='Data Input'!$F29,'Data Input'!$E29/12,0)</f>
        <v>0</v>
      </c>
      <c r="AX37" s="16">
        <f>-IF(AX$5&lt;='Data Input'!$F29,'Data Input'!$E29/12,0)</f>
        <v>0</v>
      </c>
      <c r="AY37" s="16">
        <f>-IF(AY$5&lt;='Data Input'!$F29,'Data Input'!$E29/12,0)</f>
        <v>0</v>
      </c>
      <c r="AZ37" s="16">
        <f>-IF(AZ$5&lt;='Data Input'!$F29,'Data Input'!$E29/12,0)</f>
        <v>0</v>
      </c>
      <c r="BA37" s="16">
        <f>-IF(BA$5&lt;='Data Input'!$F29,'Data Input'!$E29/12,0)</f>
        <v>0</v>
      </c>
      <c r="BB37" s="16">
        <f>-IF(BB$5&lt;='Data Input'!$F29,'Data Input'!$E29/12,0)</f>
        <v>0</v>
      </c>
      <c r="BC37" s="16">
        <f>-IF(BC$5&lt;='Data Input'!$F29,'Data Input'!$E29/12,0)</f>
        <v>0</v>
      </c>
      <c r="BD37" s="16">
        <f>-IF(BD$5&lt;='Data Input'!$F29,'Data Input'!$E29/12,0)</f>
        <v>0</v>
      </c>
      <c r="BE37" s="16">
        <f>-IF(BE$5&lt;='Data Input'!$F29,'Data Input'!$E29/12,0)</f>
        <v>0</v>
      </c>
      <c r="BF37" s="16">
        <f>-IF(BF$5&lt;='Data Input'!$F29,'Data Input'!$E29/12,0)</f>
        <v>0</v>
      </c>
      <c r="BG37" s="16">
        <f>-IF(BG$5&lt;='Data Input'!$F29,'Data Input'!$E29/12,0)</f>
        <v>0</v>
      </c>
      <c r="BH37" s="16">
        <f>-IF(BH$5&lt;='Data Input'!$F29,'Data Input'!$E29/12,0)</f>
        <v>0</v>
      </c>
      <c r="BI37" s="16">
        <f>-IF(BI$5&lt;='Data Input'!$F29,'Data Input'!$E29/12,0)</f>
        <v>0</v>
      </c>
      <c r="BJ37" s="16">
        <f>-IF(BJ$5&lt;='Data Input'!$F29,'Data Input'!$E29/12,0)</f>
        <v>0</v>
      </c>
      <c r="BK37" s="16">
        <f>-IF(BK$5&lt;='Data Input'!$F29,'Data Input'!$E29/12,0)</f>
        <v>0</v>
      </c>
      <c r="BM37" s="16">
        <f t="shared" si="2"/>
        <v>0</v>
      </c>
    </row>
    <row r="38" spans="2:65">
      <c r="C38" t="str">
        <f>'Data Input'!B30</f>
        <v>New Category</v>
      </c>
      <c r="D38" s="16">
        <f>-IF(D$5&lt;='Data Input'!$F30,'Data Input'!$E30/12,0)</f>
        <v>0</v>
      </c>
      <c r="E38" s="16">
        <f>-IF(E$5&lt;='Data Input'!$F30,'Data Input'!$E30/12,0)</f>
        <v>0</v>
      </c>
      <c r="F38" s="16">
        <f>-IF(F$5&lt;='Data Input'!$F30,'Data Input'!$E30/12,0)</f>
        <v>0</v>
      </c>
      <c r="G38" s="16">
        <f>-IF(G$5&lt;='Data Input'!$F30,'Data Input'!$E30/12,0)</f>
        <v>0</v>
      </c>
      <c r="H38" s="16">
        <f>-IF(H$5&lt;='Data Input'!$F30,'Data Input'!$E30/12,0)</f>
        <v>0</v>
      </c>
      <c r="I38" s="16">
        <f>-IF(I$5&lt;='Data Input'!$F30,'Data Input'!$E30/12,0)</f>
        <v>0</v>
      </c>
      <c r="J38" s="16">
        <f>-IF(J$5&lt;='Data Input'!$F30,'Data Input'!$E30/12,0)</f>
        <v>0</v>
      </c>
      <c r="K38" s="16">
        <f>-IF(K$5&lt;='Data Input'!$F30,'Data Input'!$E30/12,0)</f>
        <v>0</v>
      </c>
      <c r="L38" s="16">
        <f>-IF(L$5&lt;='Data Input'!$F30,'Data Input'!$E30/12,0)</f>
        <v>0</v>
      </c>
      <c r="M38" s="16">
        <f>-IF(M$5&lt;='Data Input'!$F30,'Data Input'!$E30/12,0)</f>
        <v>0</v>
      </c>
      <c r="N38" s="16">
        <f>-IF(N$5&lt;='Data Input'!$F30,'Data Input'!$E30/12,0)</f>
        <v>0</v>
      </c>
      <c r="O38" s="16">
        <f>-IF(O$5&lt;='Data Input'!$F30,'Data Input'!$E30/12,0)</f>
        <v>0</v>
      </c>
      <c r="P38" s="16">
        <f>-IF(P$5&lt;='Data Input'!$F30,'Data Input'!$E30/12,0)</f>
        <v>0</v>
      </c>
      <c r="Q38" s="16">
        <f>-IF(Q$5&lt;='Data Input'!$F30,'Data Input'!$E30/12,0)</f>
        <v>0</v>
      </c>
      <c r="R38" s="16">
        <f>-IF(R$5&lt;='Data Input'!$F30,'Data Input'!$E30/12,0)</f>
        <v>0</v>
      </c>
      <c r="S38" s="16">
        <f>-IF(S$5&lt;='Data Input'!$F30,'Data Input'!$E30/12,0)</f>
        <v>0</v>
      </c>
      <c r="T38" s="16">
        <f>-IF(T$5&lt;='Data Input'!$F30,'Data Input'!$E30/12,0)</f>
        <v>0</v>
      </c>
      <c r="U38" s="16">
        <f>-IF(U$5&lt;='Data Input'!$F30,'Data Input'!$E30/12,0)</f>
        <v>0</v>
      </c>
      <c r="V38" s="16">
        <f>-IF(V$5&lt;='Data Input'!$F30,'Data Input'!$E30/12,0)</f>
        <v>0</v>
      </c>
      <c r="W38" s="16">
        <f>-IF(W$5&lt;='Data Input'!$F30,'Data Input'!$E30/12,0)</f>
        <v>0</v>
      </c>
      <c r="X38" s="16">
        <f>-IF(X$5&lt;='Data Input'!$F30,'Data Input'!$E30/12,0)</f>
        <v>0</v>
      </c>
      <c r="Y38" s="16">
        <f>-IF(Y$5&lt;='Data Input'!$F30,'Data Input'!$E30/12,0)</f>
        <v>0</v>
      </c>
      <c r="Z38" s="16">
        <f>-IF(Z$5&lt;='Data Input'!$F30,'Data Input'!$E30/12,0)</f>
        <v>0</v>
      </c>
      <c r="AA38" s="16">
        <f>-IF(AA$5&lt;='Data Input'!$F30,'Data Input'!$E30/12,0)</f>
        <v>0</v>
      </c>
      <c r="AB38" s="16">
        <f>-IF(AB$5&lt;='Data Input'!$F30,'Data Input'!$E30/12,0)</f>
        <v>0</v>
      </c>
      <c r="AC38" s="16">
        <f>-IF(AC$5&lt;='Data Input'!$F30,'Data Input'!$E30/12,0)</f>
        <v>0</v>
      </c>
      <c r="AD38" s="16">
        <f>-IF(AD$5&lt;='Data Input'!$F30,'Data Input'!$E30/12,0)</f>
        <v>0</v>
      </c>
      <c r="AE38" s="16">
        <f>-IF(AE$5&lt;='Data Input'!$F30,'Data Input'!$E30/12,0)</f>
        <v>0</v>
      </c>
      <c r="AF38" s="16">
        <f>-IF(AF$5&lt;='Data Input'!$F30,'Data Input'!$E30/12,0)</f>
        <v>0</v>
      </c>
      <c r="AG38" s="16">
        <f>-IF(AG$5&lt;='Data Input'!$F30,'Data Input'!$E30/12,0)</f>
        <v>0</v>
      </c>
      <c r="AH38" s="16">
        <f>-IF(AH$5&lt;='Data Input'!$F30,'Data Input'!$E30/12,0)</f>
        <v>0</v>
      </c>
      <c r="AI38" s="16">
        <f>-IF(AI$5&lt;='Data Input'!$F30,'Data Input'!$E30/12,0)</f>
        <v>0</v>
      </c>
      <c r="AJ38" s="16">
        <f>-IF(AJ$5&lt;='Data Input'!$F30,'Data Input'!$E30/12,0)</f>
        <v>0</v>
      </c>
      <c r="AK38" s="16">
        <f>-IF(AK$5&lt;='Data Input'!$F30,'Data Input'!$E30/12,0)</f>
        <v>0</v>
      </c>
      <c r="AL38" s="16">
        <f>-IF(AL$5&lt;='Data Input'!$F30,'Data Input'!$E30/12,0)</f>
        <v>0</v>
      </c>
      <c r="AM38" s="16">
        <f>-IF(AM$5&lt;='Data Input'!$F30,'Data Input'!$E30/12,0)</f>
        <v>0</v>
      </c>
      <c r="AN38" s="16">
        <f>-IF(AN$5&lt;='Data Input'!$F30,'Data Input'!$E30/12,0)</f>
        <v>0</v>
      </c>
      <c r="AO38" s="16">
        <f>-IF(AO$5&lt;='Data Input'!$F30,'Data Input'!$E30/12,0)</f>
        <v>0</v>
      </c>
      <c r="AP38" s="16">
        <f>-IF(AP$5&lt;='Data Input'!$F30,'Data Input'!$E30/12,0)</f>
        <v>0</v>
      </c>
      <c r="AQ38" s="16">
        <f>-IF(AQ$5&lt;='Data Input'!$F30,'Data Input'!$E30/12,0)</f>
        <v>0</v>
      </c>
      <c r="AR38" s="16">
        <f>-IF(AR$5&lt;='Data Input'!$F30,'Data Input'!$E30/12,0)</f>
        <v>0</v>
      </c>
      <c r="AS38" s="16">
        <f>-IF(AS$5&lt;='Data Input'!$F30,'Data Input'!$E30/12,0)</f>
        <v>0</v>
      </c>
      <c r="AT38" s="16">
        <f>-IF(AT$5&lt;='Data Input'!$F30,'Data Input'!$E30/12,0)</f>
        <v>0</v>
      </c>
      <c r="AU38" s="16">
        <f>-IF(AU$5&lt;='Data Input'!$F30,'Data Input'!$E30/12,0)</f>
        <v>0</v>
      </c>
      <c r="AV38" s="16">
        <f>-IF(AV$5&lt;='Data Input'!$F30,'Data Input'!$E30/12,0)</f>
        <v>0</v>
      </c>
      <c r="AW38" s="16">
        <f>-IF(AW$5&lt;='Data Input'!$F30,'Data Input'!$E30/12,0)</f>
        <v>0</v>
      </c>
      <c r="AX38" s="16">
        <f>-IF(AX$5&lt;='Data Input'!$F30,'Data Input'!$E30/12,0)</f>
        <v>0</v>
      </c>
      <c r="AY38" s="16">
        <f>-IF(AY$5&lt;='Data Input'!$F30,'Data Input'!$E30/12,0)</f>
        <v>0</v>
      </c>
      <c r="AZ38" s="16">
        <f>-IF(AZ$5&lt;='Data Input'!$F30,'Data Input'!$E30/12,0)</f>
        <v>0</v>
      </c>
      <c r="BA38" s="16">
        <f>-IF(BA$5&lt;='Data Input'!$F30,'Data Input'!$E30/12,0)</f>
        <v>0</v>
      </c>
      <c r="BB38" s="16">
        <f>-IF(BB$5&lt;='Data Input'!$F30,'Data Input'!$E30/12,0)</f>
        <v>0</v>
      </c>
      <c r="BC38" s="16">
        <f>-IF(BC$5&lt;='Data Input'!$F30,'Data Input'!$E30/12,0)</f>
        <v>0</v>
      </c>
      <c r="BD38" s="16">
        <f>-IF(BD$5&lt;='Data Input'!$F30,'Data Input'!$E30/12,0)</f>
        <v>0</v>
      </c>
      <c r="BE38" s="16">
        <f>-IF(BE$5&lt;='Data Input'!$F30,'Data Input'!$E30/12,0)</f>
        <v>0</v>
      </c>
      <c r="BF38" s="16">
        <f>-IF(BF$5&lt;='Data Input'!$F30,'Data Input'!$E30/12,0)</f>
        <v>0</v>
      </c>
      <c r="BG38" s="16">
        <f>-IF(BG$5&lt;='Data Input'!$F30,'Data Input'!$E30/12,0)</f>
        <v>0</v>
      </c>
      <c r="BH38" s="16">
        <f>-IF(BH$5&lt;='Data Input'!$F30,'Data Input'!$E30/12,0)</f>
        <v>0</v>
      </c>
      <c r="BI38" s="16">
        <f>-IF(BI$5&lt;='Data Input'!$F30,'Data Input'!$E30/12,0)</f>
        <v>0</v>
      </c>
      <c r="BJ38" s="16">
        <f>-IF(BJ$5&lt;='Data Input'!$F30,'Data Input'!$E30/12,0)</f>
        <v>0</v>
      </c>
      <c r="BK38" s="16">
        <f>-IF(BK$5&lt;='Data Input'!$F30,'Data Input'!$E30/12,0)</f>
        <v>0</v>
      </c>
      <c r="BM38" s="16">
        <f t="shared" si="2"/>
        <v>0</v>
      </c>
    </row>
    <row r="39" spans="2:65">
      <c r="C39" t="str">
        <f>'Data Input'!B31</f>
        <v>New Category</v>
      </c>
      <c r="D39" s="16">
        <f>-IF(D$5&lt;='Data Input'!$F31,'Data Input'!$E31/12,0)</f>
        <v>0</v>
      </c>
      <c r="E39" s="16">
        <f>-IF(E$5&lt;='Data Input'!$F31,'Data Input'!$E31/12,0)</f>
        <v>0</v>
      </c>
      <c r="F39" s="16">
        <f>-IF(F$5&lt;='Data Input'!$F31,'Data Input'!$E31/12,0)</f>
        <v>0</v>
      </c>
      <c r="G39" s="16">
        <f>-IF(G$5&lt;='Data Input'!$F31,'Data Input'!$E31/12,0)</f>
        <v>0</v>
      </c>
      <c r="H39" s="16">
        <f>-IF(H$5&lt;='Data Input'!$F31,'Data Input'!$E31/12,0)</f>
        <v>0</v>
      </c>
      <c r="I39" s="16">
        <f>-IF(I$5&lt;='Data Input'!$F31,'Data Input'!$E31/12,0)</f>
        <v>0</v>
      </c>
      <c r="J39" s="16">
        <f>-IF(J$5&lt;='Data Input'!$F31,'Data Input'!$E31/12,0)</f>
        <v>0</v>
      </c>
      <c r="K39" s="16">
        <f>-IF(K$5&lt;='Data Input'!$F31,'Data Input'!$E31/12,0)</f>
        <v>0</v>
      </c>
      <c r="L39" s="16">
        <f>-IF(L$5&lt;='Data Input'!$F31,'Data Input'!$E31/12,0)</f>
        <v>0</v>
      </c>
      <c r="M39" s="16">
        <f>-IF(M$5&lt;='Data Input'!$F31,'Data Input'!$E31/12,0)</f>
        <v>0</v>
      </c>
      <c r="N39" s="16">
        <f>-IF(N$5&lt;='Data Input'!$F31,'Data Input'!$E31/12,0)</f>
        <v>0</v>
      </c>
      <c r="O39" s="16">
        <f>-IF(O$5&lt;='Data Input'!$F31,'Data Input'!$E31/12,0)</f>
        <v>0</v>
      </c>
      <c r="P39" s="16">
        <f>-IF(P$5&lt;='Data Input'!$F31,'Data Input'!$E31/12,0)</f>
        <v>0</v>
      </c>
      <c r="Q39" s="16">
        <f>-IF(Q$5&lt;='Data Input'!$F31,'Data Input'!$E31/12,0)</f>
        <v>0</v>
      </c>
      <c r="R39" s="16">
        <f>-IF(R$5&lt;='Data Input'!$F31,'Data Input'!$E31/12,0)</f>
        <v>0</v>
      </c>
      <c r="S39" s="16">
        <f>-IF(S$5&lt;='Data Input'!$F31,'Data Input'!$E31/12,0)</f>
        <v>0</v>
      </c>
      <c r="T39" s="16">
        <f>-IF(T$5&lt;='Data Input'!$F31,'Data Input'!$E31/12,0)</f>
        <v>0</v>
      </c>
      <c r="U39" s="16">
        <f>-IF(U$5&lt;='Data Input'!$F31,'Data Input'!$E31/12,0)</f>
        <v>0</v>
      </c>
      <c r="V39" s="16">
        <f>-IF(V$5&lt;='Data Input'!$F31,'Data Input'!$E31/12,0)</f>
        <v>0</v>
      </c>
      <c r="W39" s="16">
        <f>-IF(W$5&lt;='Data Input'!$F31,'Data Input'!$E31/12,0)</f>
        <v>0</v>
      </c>
      <c r="X39" s="16">
        <f>-IF(X$5&lt;='Data Input'!$F31,'Data Input'!$E31/12,0)</f>
        <v>0</v>
      </c>
      <c r="Y39" s="16">
        <f>-IF(Y$5&lt;='Data Input'!$F31,'Data Input'!$E31/12,0)</f>
        <v>0</v>
      </c>
      <c r="Z39" s="16">
        <f>-IF(Z$5&lt;='Data Input'!$F31,'Data Input'!$E31/12,0)</f>
        <v>0</v>
      </c>
      <c r="AA39" s="16">
        <f>-IF(AA$5&lt;='Data Input'!$F31,'Data Input'!$E31/12,0)</f>
        <v>0</v>
      </c>
      <c r="AB39" s="16">
        <f>-IF(AB$5&lt;='Data Input'!$F31,'Data Input'!$E31/12,0)</f>
        <v>0</v>
      </c>
      <c r="AC39" s="16">
        <f>-IF(AC$5&lt;='Data Input'!$F31,'Data Input'!$E31/12,0)</f>
        <v>0</v>
      </c>
      <c r="AD39" s="16">
        <f>-IF(AD$5&lt;='Data Input'!$F31,'Data Input'!$E31/12,0)</f>
        <v>0</v>
      </c>
      <c r="AE39" s="16">
        <f>-IF(AE$5&lt;='Data Input'!$F31,'Data Input'!$E31/12,0)</f>
        <v>0</v>
      </c>
      <c r="AF39" s="16">
        <f>-IF(AF$5&lt;='Data Input'!$F31,'Data Input'!$E31/12,0)</f>
        <v>0</v>
      </c>
      <c r="AG39" s="16">
        <f>-IF(AG$5&lt;='Data Input'!$F31,'Data Input'!$E31/12,0)</f>
        <v>0</v>
      </c>
      <c r="AH39" s="16">
        <f>-IF(AH$5&lt;='Data Input'!$F31,'Data Input'!$E31/12,0)</f>
        <v>0</v>
      </c>
      <c r="AI39" s="16">
        <f>-IF(AI$5&lt;='Data Input'!$F31,'Data Input'!$E31/12,0)</f>
        <v>0</v>
      </c>
      <c r="AJ39" s="16">
        <f>-IF(AJ$5&lt;='Data Input'!$F31,'Data Input'!$E31/12,0)</f>
        <v>0</v>
      </c>
      <c r="AK39" s="16">
        <f>-IF(AK$5&lt;='Data Input'!$F31,'Data Input'!$E31/12,0)</f>
        <v>0</v>
      </c>
      <c r="AL39" s="16">
        <f>-IF(AL$5&lt;='Data Input'!$F31,'Data Input'!$E31/12,0)</f>
        <v>0</v>
      </c>
      <c r="AM39" s="16">
        <f>-IF(AM$5&lt;='Data Input'!$F31,'Data Input'!$E31/12,0)</f>
        <v>0</v>
      </c>
      <c r="AN39" s="16">
        <f>-IF(AN$5&lt;='Data Input'!$F31,'Data Input'!$E31/12,0)</f>
        <v>0</v>
      </c>
      <c r="AO39" s="16">
        <f>-IF(AO$5&lt;='Data Input'!$F31,'Data Input'!$E31/12,0)</f>
        <v>0</v>
      </c>
      <c r="AP39" s="16">
        <f>-IF(AP$5&lt;='Data Input'!$F31,'Data Input'!$E31/12,0)</f>
        <v>0</v>
      </c>
      <c r="AQ39" s="16">
        <f>-IF(AQ$5&lt;='Data Input'!$F31,'Data Input'!$E31/12,0)</f>
        <v>0</v>
      </c>
      <c r="AR39" s="16">
        <f>-IF(AR$5&lt;='Data Input'!$F31,'Data Input'!$E31/12,0)</f>
        <v>0</v>
      </c>
      <c r="AS39" s="16">
        <f>-IF(AS$5&lt;='Data Input'!$F31,'Data Input'!$E31/12,0)</f>
        <v>0</v>
      </c>
      <c r="AT39" s="16">
        <f>-IF(AT$5&lt;='Data Input'!$F31,'Data Input'!$E31/12,0)</f>
        <v>0</v>
      </c>
      <c r="AU39" s="16">
        <f>-IF(AU$5&lt;='Data Input'!$F31,'Data Input'!$E31/12,0)</f>
        <v>0</v>
      </c>
      <c r="AV39" s="16">
        <f>-IF(AV$5&lt;='Data Input'!$F31,'Data Input'!$E31/12,0)</f>
        <v>0</v>
      </c>
      <c r="AW39" s="16">
        <f>-IF(AW$5&lt;='Data Input'!$F31,'Data Input'!$E31/12,0)</f>
        <v>0</v>
      </c>
      <c r="AX39" s="16">
        <f>-IF(AX$5&lt;='Data Input'!$F31,'Data Input'!$E31/12,0)</f>
        <v>0</v>
      </c>
      <c r="AY39" s="16">
        <f>-IF(AY$5&lt;='Data Input'!$F31,'Data Input'!$E31/12,0)</f>
        <v>0</v>
      </c>
      <c r="AZ39" s="16">
        <f>-IF(AZ$5&lt;='Data Input'!$F31,'Data Input'!$E31/12,0)</f>
        <v>0</v>
      </c>
      <c r="BA39" s="16">
        <f>-IF(BA$5&lt;='Data Input'!$F31,'Data Input'!$E31/12,0)</f>
        <v>0</v>
      </c>
      <c r="BB39" s="16">
        <f>-IF(BB$5&lt;='Data Input'!$F31,'Data Input'!$E31/12,0)</f>
        <v>0</v>
      </c>
      <c r="BC39" s="16">
        <f>-IF(BC$5&lt;='Data Input'!$F31,'Data Input'!$E31/12,0)</f>
        <v>0</v>
      </c>
      <c r="BD39" s="16">
        <f>-IF(BD$5&lt;='Data Input'!$F31,'Data Input'!$E31/12,0)</f>
        <v>0</v>
      </c>
      <c r="BE39" s="16">
        <f>-IF(BE$5&lt;='Data Input'!$F31,'Data Input'!$E31/12,0)</f>
        <v>0</v>
      </c>
      <c r="BF39" s="16">
        <f>-IF(BF$5&lt;='Data Input'!$F31,'Data Input'!$E31/12,0)</f>
        <v>0</v>
      </c>
      <c r="BG39" s="16">
        <f>-IF(BG$5&lt;='Data Input'!$F31,'Data Input'!$E31/12,0)</f>
        <v>0</v>
      </c>
      <c r="BH39" s="16">
        <f>-IF(BH$5&lt;='Data Input'!$F31,'Data Input'!$E31/12,0)</f>
        <v>0</v>
      </c>
      <c r="BI39" s="16">
        <f>-IF(BI$5&lt;='Data Input'!$F31,'Data Input'!$E31/12,0)</f>
        <v>0</v>
      </c>
      <c r="BJ39" s="16">
        <f>-IF(BJ$5&lt;='Data Input'!$F31,'Data Input'!$E31/12,0)</f>
        <v>0</v>
      </c>
      <c r="BK39" s="16">
        <f>-IF(BK$5&lt;='Data Input'!$F31,'Data Input'!$E31/12,0)</f>
        <v>0</v>
      </c>
      <c r="BM39" s="16">
        <f t="shared" si="2"/>
        <v>0</v>
      </c>
    </row>
    <row r="40" spans="2:65">
      <c r="C40" t="str">
        <f>'Data Input'!B32</f>
        <v>New Category</v>
      </c>
      <c r="D40" s="16">
        <f>-IF(D$5&lt;='Data Input'!$F32,'Data Input'!$E32/12,0)</f>
        <v>0</v>
      </c>
      <c r="E40" s="16">
        <f>-IF(E$5&lt;='Data Input'!$F32,'Data Input'!$E32/12,0)</f>
        <v>0</v>
      </c>
      <c r="F40" s="16">
        <f>-IF(F$5&lt;='Data Input'!$F32,'Data Input'!$E32/12,0)</f>
        <v>0</v>
      </c>
      <c r="G40" s="16">
        <f>-IF(G$5&lt;='Data Input'!$F32,'Data Input'!$E32/12,0)</f>
        <v>0</v>
      </c>
      <c r="H40" s="16">
        <f>-IF(H$5&lt;='Data Input'!$F32,'Data Input'!$E32/12,0)</f>
        <v>0</v>
      </c>
      <c r="I40" s="16">
        <f>-IF(I$5&lt;='Data Input'!$F32,'Data Input'!$E32/12,0)</f>
        <v>0</v>
      </c>
      <c r="J40" s="16">
        <f>-IF(J$5&lt;='Data Input'!$F32,'Data Input'!$E32/12,0)</f>
        <v>0</v>
      </c>
      <c r="K40" s="16">
        <f>-IF(K$5&lt;='Data Input'!$F32,'Data Input'!$E32/12,0)</f>
        <v>0</v>
      </c>
      <c r="L40" s="16">
        <f>-IF(L$5&lt;='Data Input'!$F32,'Data Input'!$E32/12,0)</f>
        <v>0</v>
      </c>
      <c r="M40" s="16">
        <f>-IF(M$5&lt;='Data Input'!$F32,'Data Input'!$E32/12,0)</f>
        <v>0</v>
      </c>
      <c r="N40" s="16">
        <f>-IF(N$5&lt;='Data Input'!$F32,'Data Input'!$E32/12,0)</f>
        <v>0</v>
      </c>
      <c r="O40" s="16">
        <f>-IF(O$5&lt;='Data Input'!$F32,'Data Input'!$E32/12,0)</f>
        <v>0</v>
      </c>
      <c r="P40" s="16">
        <f>-IF(P$5&lt;='Data Input'!$F32,'Data Input'!$E32/12,0)</f>
        <v>0</v>
      </c>
      <c r="Q40" s="16">
        <f>-IF(Q$5&lt;='Data Input'!$F32,'Data Input'!$E32/12,0)</f>
        <v>0</v>
      </c>
      <c r="R40" s="16">
        <f>-IF(R$5&lt;='Data Input'!$F32,'Data Input'!$E32/12,0)</f>
        <v>0</v>
      </c>
      <c r="S40" s="16">
        <f>-IF(S$5&lt;='Data Input'!$F32,'Data Input'!$E32/12,0)</f>
        <v>0</v>
      </c>
      <c r="T40" s="16">
        <f>-IF(T$5&lt;='Data Input'!$F32,'Data Input'!$E32/12,0)</f>
        <v>0</v>
      </c>
      <c r="U40" s="16">
        <f>-IF(U$5&lt;='Data Input'!$F32,'Data Input'!$E32/12,0)</f>
        <v>0</v>
      </c>
      <c r="V40" s="16">
        <f>-IF(V$5&lt;='Data Input'!$F32,'Data Input'!$E32/12,0)</f>
        <v>0</v>
      </c>
      <c r="W40" s="16">
        <f>-IF(W$5&lt;='Data Input'!$F32,'Data Input'!$E32/12,0)</f>
        <v>0</v>
      </c>
      <c r="X40" s="16">
        <f>-IF(X$5&lt;='Data Input'!$F32,'Data Input'!$E32/12,0)</f>
        <v>0</v>
      </c>
      <c r="Y40" s="16">
        <f>-IF(Y$5&lt;='Data Input'!$F32,'Data Input'!$E32/12,0)</f>
        <v>0</v>
      </c>
      <c r="Z40" s="16">
        <f>-IF(Z$5&lt;='Data Input'!$F32,'Data Input'!$E32/12,0)</f>
        <v>0</v>
      </c>
      <c r="AA40" s="16">
        <f>-IF(AA$5&lt;='Data Input'!$F32,'Data Input'!$E32/12,0)</f>
        <v>0</v>
      </c>
      <c r="AB40" s="16">
        <f>-IF(AB$5&lt;='Data Input'!$F32,'Data Input'!$E32/12,0)</f>
        <v>0</v>
      </c>
      <c r="AC40" s="16">
        <f>-IF(AC$5&lt;='Data Input'!$F32,'Data Input'!$E32/12,0)</f>
        <v>0</v>
      </c>
      <c r="AD40" s="16">
        <f>-IF(AD$5&lt;='Data Input'!$F32,'Data Input'!$E32/12,0)</f>
        <v>0</v>
      </c>
      <c r="AE40" s="16">
        <f>-IF(AE$5&lt;='Data Input'!$F32,'Data Input'!$E32/12,0)</f>
        <v>0</v>
      </c>
      <c r="AF40" s="16">
        <f>-IF(AF$5&lt;='Data Input'!$F32,'Data Input'!$E32/12,0)</f>
        <v>0</v>
      </c>
      <c r="AG40" s="16">
        <f>-IF(AG$5&lt;='Data Input'!$F32,'Data Input'!$E32/12,0)</f>
        <v>0</v>
      </c>
      <c r="AH40" s="16">
        <f>-IF(AH$5&lt;='Data Input'!$F32,'Data Input'!$E32/12,0)</f>
        <v>0</v>
      </c>
      <c r="AI40" s="16">
        <f>-IF(AI$5&lt;='Data Input'!$F32,'Data Input'!$E32/12,0)</f>
        <v>0</v>
      </c>
      <c r="AJ40" s="16">
        <f>-IF(AJ$5&lt;='Data Input'!$F32,'Data Input'!$E32/12,0)</f>
        <v>0</v>
      </c>
      <c r="AK40" s="16">
        <f>-IF(AK$5&lt;='Data Input'!$F32,'Data Input'!$E32/12,0)</f>
        <v>0</v>
      </c>
      <c r="AL40" s="16">
        <f>-IF(AL$5&lt;='Data Input'!$F32,'Data Input'!$E32/12,0)</f>
        <v>0</v>
      </c>
      <c r="AM40" s="16">
        <f>-IF(AM$5&lt;='Data Input'!$F32,'Data Input'!$E32/12,0)</f>
        <v>0</v>
      </c>
      <c r="AN40" s="16">
        <f>-IF(AN$5&lt;='Data Input'!$F32,'Data Input'!$E32/12,0)</f>
        <v>0</v>
      </c>
      <c r="AO40" s="16">
        <f>-IF(AO$5&lt;='Data Input'!$F32,'Data Input'!$E32/12,0)</f>
        <v>0</v>
      </c>
      <c r="AP40" s="16">
        <f>-IF(AP$5&lt;='Data Input'!$F32,'Data Input'!$E32/12,0)</f>
        <v>0</v>
      </c>
      <c r="AQ40" s="16">
        <f>-IF(AQ$5&lt;='Data Input'!$F32,'Data Input'!$E32/12,0)</f>
        <v>0</v>
      </c>
      <c r="AR40" s="16">
        <f>-IF(AR$5&lt;='Data Input'!$F32,'Data Input'!$E32/12,0)</f>
        <v>0</v>
      </c>
      <c r="AS40" s="16">
        <f>-IF(AS$5&lt;='Data Input'!$F32,'Data Input'!$E32/12,0)</f>
        <v>0</v>
      </c>
      <c r="AT40" s="16">
        <f>-IF(AT$5&lt;='Data Input'!$F32,'Data Input'!$E32/12,0)</f>
        <v>0</v>
      </c>
      <c r="AU40" s="16">
        <f>-IF(AU$5&lt;='Data Input'!$F32,'Data Input'!$E32/12,0)</f>
        <v>0</v>
      </c>
      <c r="AV40" s="16">
        <f>-IF(AV$5&lt;='Data Input'!$F32,'Data Input'!$E32/12,0)</f>
        <v>0</v>
      </c>
      <c r="AW40" s="16">
        <f>-IF(AW$5&lt;='Data Input'!$F32,'Data Input'!$E32/12,0)</f>
        <v>0</v>
      </c>
      <c r="AX40" s="16">
        <f>-IF(AX$5&lt;='Data Input'!$F32,'Data Input'!$E32/12,0)</f>
        <v>0</v>
      </c>
      <c r="AY40" s="16">
        <f>-IF(AY$5&lt;='Data Input'!$F32,'Data Input'!$E32/12,0)</f>
        <v>0</v>
      </c>
      <c r="AZ40" s="16">
        <f>-IF(AZ$5&lt;='Data Input'!$F32,'Data Input'!$E32/12,0)</f>
        <v>0</v>
      </c>
      <c r="BA40" s="16">
        <f>-IF(BA$5&lt;='Data Input'!$F32,'Data Input'!$E32/12,0)</f>
        <v>0</v>
      </c>
      <c r="BB40" s="16">
        <f>-IF(BB$5&lt;='Data Input'!$F32,'Data Input'!$E32/12,0)</f>
        <v>0</v>
      </c>
      <c r="BC40" s="16">
        <f>-IF(BC$5&lt;='Data Input'!$F32,'Data Input'!$E32/12,0)</f>
        <v>0</v>
      </c>
      <c r="BD40" s="16">
        <f>-IF(BD$5&lt;='Data Input'!$F32,'Data Input'!$E32/12,0)</f>
        <v>0</v>
      </c>
      <c r="BE40" s="16">
        <f>-IF(BE$5&lt;='Data Input'!$F32,'Data Input'!$E32/12,0)</f>
        <v>0</v>
      </c>
      <c r="BF40" s="16">
        <f>-IF(BF$5&lt;='Data Input'!$F32,'Data Input'!$E32/12,0)</f>
        <v>0</v>
      </c>
      <c r="BG40" s="16">
        <f>-IF(BG$5&lt;='Data Input'!$F32,'Data Input'!$E32/12,0)</f>
        <v>0</v>
      </c>
      <c r="BH40" s="16">
        <f>-IF(BH$5&lt;='Data Input'!$F32,'Data Input'!$E32/12,0)</f>
        <v>0</v>
      </c>
      <c r="BI40" s="16">
        <f>-IF(BI$5&lt;='Data Input'!$F32,'Data Input'!$E32/12,0)</f>
        <v>0</v>
      </c>
      <c r="BJ40" s="16">
        <f>-IF(BJ$5&lt;='Data Input'!$F32,'Data Input'!$E32/12,0)</f>
        <v>0</v>
      </c>
      <c r="BK40" s="16">
        <f>-IF(BK$5&lt;='Data Input'!$F32,'Data Input'!$E32/12,0)</f>
        <v>0</v>
      </c>
      <c r="BM40" s="16">
        <f t="shared" si="2"/>
        <v>0</v>
      </c>
    </row>
    <row r="41" spans="2:65">
      <c r="C41" t="str">
        <f>'Data Input'!B33</f>
        <v>New Category</v>
      </c>
      <c r="D41" s="16">
        <f>-IF(D$5&lt;='Data Input'!$F33,'Data Input'!$E33/12,0)</f>
        <v>0</v>
      </c>
      <c r="E41" s="16">
        <f>-IF(E$5&lt;='Data Input'!$F33,'Data Input'!$E33/12,0)</f>
        <v>0</v>
      </c>
      <c r="F41" s="16">
        <f>-IF(F$5&lt;='Data Input'!$F33,'Data Input'!$E33/12,0)</f>
        <v>0</v>
      </c>
      <c r="G41" s="16">
        <f>-IF(G$5&lt;='Data Input'!$F33,'Data Input'!$E33/12,0)</f>
        <v>0</v>
      </c>
      <c r="H41" s="16">
        <f>-IF(H$5&lt;='Data Input'!$F33,'Data Input'!$E33/12,0)</f>
        <v>0</v>
      </c>
      <c r="I41" s="16">
        <f>-IF(I$5&lt;='Data Input'!$F33,'Data Input'!$E33/12,0)</f>
        <v>0</v>
      </c>
      <c r="J41" s="16">
        <f>-IF(J$5&lt;='Data Input'!$F33,'Data Input'!$E33/12,0)</f>
        <v>0</v>
      </c>
      <c r="K41" s="16">
        <f>-IF(K$5&lt;='Data Input'!$F33,'Data Input'!$E33/12,0)</f>
        <v>0</v>
      </c>
      <c r="L41" s="16">
        <f>-IF(L$5&lt;='Data Input'!$F33,'Data Input'!$E33/12,0)</f>
        <v>0</v>
      </c>
      <c r="M41" s="16">
        <f>-IF(M$5&lt;='Data Input'!$F33,'Data Input'!$E33/12,0)</f>
        <v>0</v>
      </c>
      <c r="N41" s="16">
        <f>-IF(N$5&lt;='Data Input'!$F33,'Data Input'!$E33/12,0)</f>
        <v>0</v>
      </c>
      <c r="O41" s="16">
        <f>-IF(O$5&lt;='Data Input'!$F33,'Data Input'!$E33/12,0)</f>
        <v>0</v>
      </c>
      <c r="P41" s="16">
        <f>-IF(P$5&lt;='Data Input'!$F33,'Data Input'!$E33/12,0)</f>
        <v>0</v>
      </c>
      <c r="Q41" s="16">
        <f>-IF(Q$5&lt;='Data Input'!$F33,'Data Input'!$E33/12,0)</f>
        <v>0</v>
      </c>
      <c r="R41" s="16">
        <f>-IF(R$5&lt;='Data Input'!$F33,'Data Input'!$E33/12,0)</f>
        <v>0</v>
      </c>
      <c r="S41" s="16">
        <f>-IF(S$5&lt;='Data Input'!$F33,'Data Input'!$E33/12,0)</f>
        <v>0</v>
      </c>
      <c r="T41" s="16">
        <f>-IF(T$5&lt;='Data Input'!$F33,'Data Input'!$E33/12,0)</f>
        <v>0</v>
      </c>
      <c r="U41" s="16">
        <f>-IF(U$5&lt;='Data Input'!$F33,'Data Input'!$E33/12,0)</f>
        <v>0</v>
      </c>
      <c r="V41" s="16">
        <f>-IF(V$5&lt;='Data Input'!$F33,'Data Input'!$E33/12,0)</f>
        <v>0</v>
      </c>
      <c r="W41" s="16">
        <f>-IF(W$5&lt;='Data Input'!$F33,'Data Input'!$E33/12,0)</f>
        <v>0</v>
      </c>
      <c r="X41" s="16">
        <f>-IF(X$5&lt;='Data Input'!$F33,'Data Input'!$E33/12,0)</f>
        <v>0</v>
      </c>
      <c r="Y41" s="16">
        <f>-IF(Y$5&lt;='Data Input'!$F33,'Data Input'!$E33/12,0)</f>
        <v>0</v>
      </c>
      <c r="Z41" s="16">
        <f>-IF(Z$5&lt;='Data Input'!$F33,'Data Input'!$E33/12,0)</f>
        <v>0</v>
      </c>
      <c r="AA41" s="16">
        <f>-IF(AA$5&lt;='Data Input'!$F33,'Data Input'!$E33/12,0)</f>
        <v>0</v>
      </c>
      <c r="AB41" s="16">
        <f>-IF(AB$5&lt;='Data Input'!$F33,'Data Input'!$E33/12,0)</f>
        <v>0</v>
      </c>
      <c r="AC41" s="16">
        <f>-IF(AC$5&lt;='Data Input'!$F33,'Data Input'!$E33/12,0)</f>
        <v>0</v>
      </c>
      <c r="AD41" s="16">
        <f>-IF(AD$5&lt;='Data Input'!$F33,'Data Input'!$E33/12,0)</f>
        <v>0</v>
      </c>
      <c r="AE41" s="16">
        <f>-IF(AE$5&lt;='Data Input'!$F33,'Data Input'!$E33/12,0)</f>
        <v>0</v>
      </c>
      <c r="AF41" s="16">
        <f>-IF(AF$5&lt;='Data Input'!$F33,'Data Input'!$E33/12,0)</f>
        <v>0</v>
      </c>
      <c r="AG41" s="16">
        <f>-IF(AG$5&lt;='Data Input'!$F33,'Data Input'!$E33/12,0)</f>
        <v>0</v>
      </c>
      <c r="AH41" s="16">
        <f>-IF(AH$5&lt;='Data Input'!$F33,'Data Input'!$E33/12,0)</f>
        <v>0</v>
      </c>
      <c r="AI41" s="16">
        <f>-IF(AI$5&lt;='Data Input'!$F33,'Data Input'!$E33/12,0)</f>
        <v>0</v>
      </c>
      <c r="AJ41" s="16">
        <f>-IF(AJ$5&lt;='Data Input'!$F33,'Data Input'!$E33/12,0)</f>
        <v>0</v>
      </c>
      <c r="AK41" s="16">
        <f>-IF(AK$5&lt;='Data Input'!$F33,'Data Input'!$E33/12,0)</f>
        <v>0</v>
      </c>
      <c r="AL41" s="16">
        <f>-IF(AL$5&lt;='Data Input'!$F33,'Data Input'!$E33/12,0)</f>
        <v>0</v>
      </c>
      <c r="AM41" s="16">
        <f>-IF(AM$5&lt;='Data Input'!$F33,'Data Input'!$E33/12,0)</f>
        <v>0</v>
      </c>
      <c r="AN41" s="16">
        <f>-IF(AN$5&lt;='Data Input'!$F33,'Data Input'!$E33/12,0)</f>
        <v>0</v>
      </c>
      <c r="AO41" s="16">
        <f>-IF(AO$5&lt;='Data Input'!$F33,'Data Input'!$E33/12,0)</f>
        <v>0</v>
      </c>
      <c r="AP41" s="16">
        <f>-IF(AP$5&lt;='Data Input'!$F33,'Data Input'!$E33/12,0)</f>
        <v>0</v>
      </c>
      <c r="AQ41" s="16">
        <f>-IF(AQ$5&lt;='Data Input'!$F33,'Data Input'!$E33/12,0)</f>
        <v>0</v>
      </c>
      <c r="AR41" s="16">
        <f>-IF(AR$5&lt;='Data Input'!$F33,'Data Input'!$E33/12,0)</f>
        <v>0</v>
      </c>
      <c r="AS41" s="16">
        <f>-IF(AS$5&lt;='Data Input'!$F33,'Data Input'!$E33/12,0)</f>
        <v>0</v>
      </c>
      <c r="AT41" s="16">
        <f>-IF(AT$5&lt;='Data Input'!$F33,'Data Input'!$E33/12,0)</f>
        <v>0</v>
      </c>
      <c r="AU41" s="16">
        <f>-IF(AU$5&lt;='Data Input'!$F33,'Data Input'!$E33/12,0)</f>
        <v>0</v>
      </c>
      <c r="AV41" s="16">
        <f>-IF(AV$5&lt;='Data Input'!$F33,'Data Input'!$E33/12,0)</f>
        <v>0</v>
      </c>
      <c r="AW41" s="16">
        <f>-IF(AW$5&lt;='Data Input'!$F33,'Data Input'!$E33/12,0)</f>
        <v>0</v>
      </c>
      <c r="AX41" s="16">
        <f>-IF(AX$5&lt;='Data Input'!$F33,'Data Input'!$E33/12,0)</f>
        <v>0</v>
      </c>
      <c r="AY41" s="16">
        <f>-IF(AY$5&lt;='Data Input'!$F33,'Data Input'!$E33/12,0)</f>
        <v>0</v>
      </c>
      <c r="AZ41" s="16">
        <f>-IF(AZ$5&lt;='Data Input'!$F33,'Data Input'!$E33/12,0)</f>
        <v>0</v>
      </c>
      <c r="BA41" s="16">
        <f>-IF(BA$5&lt;='Data Input'!$F33,'Data Input'!$E33/12,0)</f>
        <v>0</v>
      </c>
      <c r="BB41" s="16">
        <f>-IF(BB$5&lt;='Data Input'!$F33,'Data Input'!$E33/12,0)</f>
        <v>0</v>
      </c>
      <c r="BC41" s="16">
        <f>-IF(BC$5&lt;='Data Input'!$F33,'Data Input'!$E33/12,0)</f>
        <v>0</v>
      </c>
      <c r="BD41" s="16">
        <f>-IF(BD$5&lt;='Data Input'!$F33,'Data Input'!$E33/12,0)</f>
        <v>0</v>
      </c>
      <c r="BE41" s="16">
        <f>-IF(BE$5&lt;='Data Input'!$F33,'Data Input'!$E33/12,0)</f>
        <v>0</v>
      </c>
      <c r="BF41" s="16">
        <f>-IF(BF$5&lt;='Data Input'!$F33,'Data Input'!$E33/12,0)</f>
        <v>0</v>
      </c>
      <c r="BG41" s="16">
        <f>-IF(BG$5&lt;='Data Input'!$F33,'Data Input'!$E33/12,0)</f>
        <v>0</v>
      </c>
      <c r="BH41" s="16">
        <f>-IF(BH$5&lt;='Data Input'!$F33,'Data Input'!$E33/12,0)</f>
        <v>0</v>
      </c>
      <c r="BI41" s="16">
        <f>-IF(BI$5&lt;='Data Input'!$F33,'Data Input'!$E33/12,0)</f>
        <v>0</v>
      </c>
      <c r="BJ41" s="16">
        <f>-IF(BJ$5&lt;='Data Input'!$F33,'Data Input'!$E33/12,0)</f>
        <v>0</v>
      </c>
      <c r="BK41" s="16">
        <f>-IF(BK$5&lt;='Data Input'!$F33,'Data Input'!$E33/12,0)</f>
        <v>0</v>
      </c>
      <c r="BM41" s="16">
        <f t="shared" si="2"/>
        <v>0</v>
      </c>
    </row>
    <row r="42" spans="2:65">
      <c r="B42" s="27" t="s">
        <v>140</v>
      </c>
      <c r="D42" s="16"/>
      <c r="E42" s="16"/>
      <c r="F42" s="16"/>
      <c r="G42" s="16"/>
      <c r="H42" s="16"/>
      <c r="I42" s="15"/>
      <c r="BM42" s="16">
        <f t="shared" si="2"/>
        <v>0</v>
      </c>
    </row>
    <row r="43" spans="2:65">
      <c r="C43" t="str">
        <f>'Data Input'!B39</f>
        <v>New Category</v>
      </c>
      <c r="D43" s="16">
        <f>-'Data Input'!L39</f>
        <v>0</v>
      </c>
      <c r="E43" s="16">
        <f>-'Data Input'!M39</f>
        <v>0</v>
      </c>
      <c r="F43" s="16">
        <f>-'Data Input'!N39</f>
        <v>0</v>
      </c>
      <c r="G43" s="16">
        <f>-'Data Input'!O39</f>
        <v>0</v>
      </c>
      <c r="H43" s="16">
        <f>-'Data Input'!P39</f>
        <v>0</v>
      </c>
      <c r="I43" s="16">
        <f>-'Data Input'!Q39</f>
        <v>0</v>
      </c>
      <c r="J43" s="16">
        <f>-'Data Input'!R39</f>
        <v>0</v>
      </c>
      <c r="K43" s="16">
        <f>-'Data Input'!S39</f>
        <v>0</v>
      </c>
      <c r="L43" s="16">
        <f>-'Data Input'!T39</f>
        <v>0</v>
      </c>
      <c r="M43" s="16">
        <f>-'Data Input'!U39</f>
        <v>0</v>
      </c>
      <c r="N43" s="16">
        <f>-'Data Input'!V39</f>
        <v>0</v>
      </c>
      <c r="O43" s="16">
        <f>-'Data Input'!W39</f>
        <v>0</v>
      </c>
      <c r="P43" s="16">
        <f>-'Data Input'!X39</f>
        <v>0</v>
      </c>
      <c r="Q43" s="16">
        <f>-'Data Input'!Y39</f>
        <v>0</v>
      </c>
      <c r="R43" s="16">
        <f>-'Data Input'!Z39</f>
        <v>0</v>
      </c>
      <c r="S43" s="16">
        <f>-'Data Input'!AA39</f>
        <v>0</v>
      </c>
      <c r="T43" s="16">
        <f>-'Data Input'!AB39</f>
        <v>0</v>
      </c>
      <c r="U43" s="16">
        <f>-'Data Input'!AC39</f>
        <v>0</v>
      </c>
      <c r="V43" s="16">
        <f>-'Data Input'!AD39</f>
        <v>0</v>
      </c>
      <c r="W43" s="16">
        <f>-'Data Input'!AE39</f>
        <v>0</v>
      </c>
      <c r="X43" s="16">
        <f>-'Data Input'!AF39</f>
        <v>0</v>
      </c>
      <c r="Y43" s="16">
        <f>-'Data Input'!AG39</f>
        <v>0</v>
      </c>
      <c r="Z43" s="16">
        <f>-'Data Input'!AH39</f>
        <v>0</v>
      </c>
      <c r="AA43" s="16">
        <f>-'Data Input'!AI39</f>
        <v>0</v>
      </c>
      <c r="AB43" s="16">
        <f>-'Data Input'!AJ39</f>
        <v>0</v>
      </c>
      <c r="AC43" s="16">
        <f>-'Data Input'!AK39</f>
        <v>0</v>
      </c>
      <c r="AD43" s="16">
        <f>-'Data Input'!AL39</f>
        <v>0</v>
      </c>
      <c r="AE43" s="16">
        <f>-'Data Input'!AM39</f>
        <v>0</v>
      </c>
      <c r="AF43" s="16">
        <f>-'Data Input'!AN39</f>
        <v>0</v>
      </c>
      <c r="AG43" s="16">
        <f>-'Data Input'!AO39</f>
        <v>0</v>
      </c>
      <c r="AH43" s="16">
        <f>-'Data Input'!AP39</f>
        <v>0</v>
      </c>
      <c r="AI43" s="16">
        <f>-'Data Input'!AQ39</f>
        <v>0</v>
      </c>
      <c r="AJ43" s="16">
        <f>-'Data Input'!AR39</f>
        <v>0</v>
      </c>
      <c r="AK43" s="16">
        <f>-'Data Input'!AS39</f>
        <v>0</v>
      </c>
      <c r="AL43" s="16">
        <f>-'Data Input'!AT39</f>
        <v>0</v>
      </c>
      <c r="AM43" s="16">
        <f>-'Data Input'!AU39</f>
        <v>0</v>
      </c>
      <c r="AN43" s="16">
        <f>-'Data Input'!AV39</f>
        <v>0</v>
      </c>
      <c r="AO43" s="16">
        <f>-'Data Input'!AW39</f>
        <v>0</v>
      </c>
      <c r="AP43" s="16">
        <f>-'Data Input'!AX39</f>
        <v>0</v>
      </c>
      <c r="AQ43" s="16">
        <f>-'Data Input'!AY39</f>
        <v>0</v>
      </c>
      <c r="AR43" s="16">
        <f>-'Data Input'!AZ39</f>
        <v>0</v>
      </c>
      <c r="AS43" s="16">
        <f>-'Data Input'!BA39</f>
        <v>0</v>
      </c>
      <c r="AT43" s="16">
        <f>-'Data Input'!BB39</f>
        <v>0</v>
      </c>
      <c r="AU43" s="16">
        <f>-'Data Input'!BC39</f>
        <v>0</v>
      </c>
      <c r="AV43" s="16">
        <f>-'Data Input'!BD39</f>
        <v>0</v>
      </c>
      <c r="AW43" s="16">
        <f>-'Data Input'!BE39</f>
        <v>0</v>
      </c>
      <c r="AX43" s="16">
        <f>-'Data Input'!BF39</f>
        <v>0</v>
      </c>
      <c r="AY43" s="16">
        <f>-'Data Input'!BG39</f>
        <v>0</v>
      </c>
      <c r="AZ43" s="16">
        <f>-'Data Input'!BH39</f>
        <v>0</v>
      </c>
      <c r="BA43" s="16">
        <f>-'Data Input'!BI39</f>
        <v>0</v>
      </c>
      <c r="BB43" s="16">
        <f>-'Data Input'!BJ39</f>
        <v>0</v>
      </c>
      <c r="BC43" s="16">
        <f>-'Data Input'!BK39</f>
        <v>0</v>
      </c>
      <c r="BD43" s="16">
        <f>-'Data Input'!BL39</f>
        <v>0</v>
      </c>
      <c r="BE43" s="16">
        <f>-'Data Input'!BM39</f>
        <v>0</v>
      </c>
      <c r="BF43" s="16">
        <f>-'Data Input'!BN39</f>
        <v>0</v>
      </c>
      <c r="BG43" s="16">
        <f>-'Data Input'!BO39</f>
        <v>0</v>
      </c>
      <c r="BH43" s="16">
        <f>-'Data Input'!BP39</f>
        <v>0</v>
      </c>
      <c r="BI43" s="16">
        <f>-'Data Input'!BQ39</f>
        <v>0</v>
      </c>
      <c r="BJ43" s="16">
        <f>-'Data Input'!BR39</f>
        <v>0</v>
      </c>
      <c r="BK43" s="16">
        <f>-'Data Input'!BS39</f>
        <v>0</v>
      </c>
      <c r="BM43" s="16">
        <f t="shared" si="2"/>
        <v>0</v>
      </c>
    </row>
    <row r="44" spans="2:65">
      <c r="C44" t="str">
        <f>'Data Input'!B40</f>
        <v>New Category</v>
      </c>
      <c r="D44" s="16">
        <f>-'Data Input'!L40</f>
        <v>0</v>
      </c>
      <c r="E44" s="16">
        <f>-'Data Input'!M40</f>
        <v>0</v>
      </c>
      <c r="F44" s="16">
        <f>-'Data Input'!N40</f>
        <v>0</v>
      </c>
      <c r="G44" s="16">
        <f>-'Data Input'!O40</f>
        <v>0</v>
      </c>
      <c r="H44" s="16">
        <f>-'Data Input'!P40</f>
        <v>0</v>
      </c>
      <c r="I44" s="16">
        <f>-'Data Input'!Q40</f>
        <v>0</v>
      </c>
      <c r="J44" s="16">
        <f>-'Data Input'!R40</f>
        <v>0</v>
      </c>
      <c r="K44" s="16">
        <f>-'Data Input'!S40</f>
        <v>0</v>
      </c>
      <c r="L44" s="16">
        <f>-'Data Input'!T40</f>
        <v>0</v>
      </c>
      <c r="M44" s="16">
        <f>-'Data Input'!U40</f>
        <v>0</v>
      </c>
      <c r="N44" s="16">
        <f>-'Data Input'!V40</f>
        <v>0</v>
      </c>
      <c r="O44" s="16">
        <f>-'Data Input'!W40</f>
        <v>0</v>
      </c>
      <c r="P44" s="16">
        <f>-'Data Input'!X40</f>
        <v>0</v>
      </c>
      <c r="Q44" s="16">
        <f>-'Data Input'!Y40</f>
        <v>0</v>
      </c>
      <c r="R44" s="16">
        <f>-'Data Input'!Z40</f>
        <v>0</v>
      </c>
      <c r="S44" s="16">
        <f>-'Data Input'!AA40</f>
        <v>0</v>
      </c>
      <c r="T44" s="16">
        <f>-'Data Input'!AB40</f>
        <v>0</v>
      </c>
      <c r="U44" s="16">
        <f>-'Data Input'!AC40</f>
        <v>0</v>
      </c>
      <c r="V44" s="16">
        <f>-'Data Input'!AD40</f>
        <v>0</v>
      </c>
      <c r="W44" s="16">
        <f>-'Data Input'!AE40</f>
        <v>0</v>
      </c>
      <c r="X44" s="16">
        <f>-'Data Input'!AF40</f>
        <v>0</v>
      </c>
      <c r="Y44" s="16">
        <f>-'Data Input'!AG40</f>
        <v>0</v>
      </c>
      <c r="Z44" s="16">
        <f>-'Data Input'!AH40</f>
        <v>0</v>
      </c>
      <c r="AA44" s="16">
        <f>-'Data Input'!AI40</f>
        <v>0</v>
      </c>
      <c r="AB44" s="16">
        <f>-'Data Input'!AJ40</f>
        <v>0</v>
      </c>
      <c r="AC44" s="16">
        <f>-'Data Input'!AK40</f>
        <v>0</v>
      </c>
      <c r="AD44" s="16">
        <f>-'Data Input'!AL40</f>
        <v>0</v>
      </c>
      <c r="AE44" s="16">
        <f>-'Data Input'!AM40</f>
        <v>0</v>
      </c>
      <c r="AF44" s="16">
        <f>-'Data Input'!AN40</f>
        <v>0</v>
      </c>
      <c r="AG44" s="16">
        <f>-'Data Input'!AO40</f>
        <v>0</v>
      </c>
      <c r="AH44" s="16">
        <f>-'Data Input'!AP40</f>
        <v>0</v>
      </c>
      <c r="AI44" s="16">
        <f>-'Data Input'!AQ40</f>
        <v>0</v>
      </c>
      <c r="AJ44" s="16">
        <f>-'Data Input'!AR40</f>
        <v>0</v>
      </c>
      <c r="AK44" s="16">
        <f>-'Data Input'!AS40</f>
        <v>0</v>
      </c>
      <c r="AL44" s="16">
        <f>-'Data Input'!AT40</f>
        <v>0</v>
      </c>
      <c r="AM44" s="16">
        <f>-'Data Input'!AU40</f>
        <v>0</v>
      </c>
      <c r="AN44" s="16">
        <f>-'Data Input'!AV40</f>
        <v>0</v>
      </c>
      <c r="AO44" s="16">
        <f>-'Data Input'!AW40</f>
        <v>0</v>
      </c>
      <c r="AP44" s="16">
        <f>-'Data Input'!AX40</f>
        <v>0</v>
      </c>
      <c r="AQ44" s="16">
        <f>-'Data Input'!AY40</f>
        <v>0</v>
      </c>
      <c r="AR44" s="16">
        <f>-'Data Input'!AZ40</f>
        <v>0</v>
      </c>
      <c r="AS44" s="16">
        <f>-'Data Input'!BA40</f>
        <v>0</v>
      </c>
      <c r="AT44" s="16">
        <f>-'Data Input'!BB40</f>
        <v>0</v>
      </c>
      <c r="AU44" s="16">
        <f>-'Data Input'!BC40</f>
        <v>0</v>
      </c>
      <c r="AV44" s="16">
        <f>-'Data Input'!BD40</f>
        <v>0</v>
      </c>
      <c r="AW44" s="16">
        <f>-'Data Input'!BE40</f>
        <v>0</v>
      </c>
      <c r="AX44" s="16">
        <f>-'Data Input'!BF40</f>
        <v>0</v>
      </c>
      <c r="AY44" s="16">
        <f>-'Data Input'!BG40</f>
        <v>0</v>
      </c>
      <c r="AZ44" s="16">
        <f>-'Data Input'!BH40</f>
        <v>0</v>
      </c>
      <c r="BA44" s="16">
        <f>-'Data Input'!BI40</f>
        <v>0</v>
      </c>
      <c r="BB44" s="16">
        <f>-'Data Input'!BJ40</f>
        <v>0</v>
      </c>
      <c r="BC44" s="16">
        <f>-'Data Input'!BK40</f>
        <v>0</v>
      </c>
      <c r="BD44" s="16">
        <f>-'Data Input'!BL40</f>
        <v>0</v>
      </c>
      <c r="BE44" s="16">
        <f>-'Data Input'!BM40</f>
        <v>0</v>
      </c>
      <c r="BF44" s="16">
        <f>-'Data Input'!BN40</f>
        <v>0</v>
      </c>
      <c r="BG44" s="16">
        <f>-'Data Input'!BO40</f>
        <v>0</v>
      </c>
      <c r="BH44" s="16">
        <f>-'Data Input'!BP40</f>
        <v>0</v>
      </c>
      <c r="BI44" s="16">
        <f>-'Data Input'!BQ40</f>
        <v>0</v>
      </c>
      <c r="BJ44" s="16">
        <f>-'Data Input'!BR40</f>
        <v>0</v>
      </c>
      <c r="BK44" s="16">
        <f>-'Data Input'!BS40</f>
        <v>0</v>
      </c>
      <c r="BM44" s="16">
        <f t="shared" si="2"/>
        <v>0</v>
      </c>
    </row>
    <row r="45" spans="2:65">
      <c r="C45" t="str">
        <f>'Data Input'!B41</f>
        <v>New Category</v>
      </c>
      <c r="D45" s="16">
        <f>-'Data Input'!L41</f>
        <v>0</v>
      </c>
      <c r="E45" s="16">
        <f>-'Data Input'!M41</f>
        <v>0</v>
      </c>
      <c r="F45" s="16">
        <f>-'Data Input'!N41</f>
        <v>0</v>
      </c>
      <c r="G45" s="16">
        <f>-'Data Input'!O41</f>
        <v>0</v>
      </c>
      <c r="H45" s="16">
        <f>-'Data Input'!P41</f>
        <v>0</v>
      </c>
      <c r="I45" s="16">
        <f>-'Data Input'!Q41</f>
        <v>0</v>
      </c>
      <c r="J45" s="16">
        <f>-'Data Input'!R41</f>
        <v>0</v>
      </c>
      <c r="K45" s="16">
        <f>-'Data Input'!S41</f>
        <v>0</v>
      </c>
      <c r="L45" s="16">
        <f>-'Data Input'!T41</f>
        <v>0</v>
      </c>
      <c r="M45" s="16">
        <f>-'Data Input'!U41</f>
        <v>0</v>
      </c>
      <c r="N45" s="16">
        <f>-'Data Input'!V41</f>
        <v>0</v>
      </c>
      <c r="O45" s="16">
        <f>-'Data Input'!W41</f>
        <v>0</v>
      </c>
      <c r="P45" s="16">
        <f>-'Data Input'!X41</f>
        <v>0</v>
      </c>
      <c r="Q45" s="16">
        <f>-'Data Input'!Y41</f>
        <v>0</v>
      </c>
      <c r="R45" s="16">
        <f>-'Data Input'!Z41</f>
        <v>0</v>
      </c>
      <c r="S45" s="16">
        <f>-'Data Input'!AA41</f>
        <v>0</v>
      </c>
      <c r="T45" s="16">
        <f>-'Data Input'!AB41</f>
        <v>0</v>
      </c>
      <c r="U45" s="16">
        <f>-'Data Input'!AC41</f>
        <v>0</v>
      </c>
      <c r="V45" s="16">
        <f>-'Data Input'!AD41</f>
        <v>0</v>
      </c>
      <c r="W45" s="16">
        <f>-'Data Input'!AE41</f>
        <v>0</v>
      </c>
      <c r="X45" s="16">
        <f>-'Data Input'!AF41</f>
        <v>0</v>
      </c>
      <c r="Y45" s="16">
        <f>-'Data Input'!AG41</f>
        <v>0</v>
      </c>
      <c r="Z45" s="16">
        <f>-'Data Input'!AH41</f>
        <v>0</v>
      </c>
      <c r="AA45" s="16">
        <f>-'Data Input'!AI41</f>
        <v>0</v>
      </c>
      <c r="AB45" s="16">
        <f>-'Data Input'!AJ41</f>
        <v>0</v>
      </c>
      <c r="AC45" s="16">
        <f>-'Data Input'!AK41</f>
        <v>0</v>
      </c>
      <c r="AD45" s="16">
        <f>-'Data Input'!AL41</f>
        <v>0</v>
      </c>
      <c r="AE45" s="16">
        <f>-'Data Input'!AM41</f>
        <v>0</v>
      </c>
      <c r="AF45" s="16">
        <f>-'Data Input'!AN41</f>
        <v>0</v>
      </c>
      <c r="AG45" s="16">
        <f>-'Data Input'!AO41</f>
        <v>0</v>
      </c>
      <c r="AH45" s="16">
        <f>-'Data Input'!AP41</f>
        <v>0</v>
      </c>
      <c r="AI45" s="16">
        <f>-'Data Input'!AQ41</f>
        <v>0</v>
      </c>
      <c r="AJ45" s="16">
        <f>-'Data Input'!AR41</f>
        <v>0</v>
      </c>
      <c r="AK45" s="16">
        <f>-'Data Input'!AS41</f>
        <v>0</v>
      </c>
      <c r="AL45" s="16">
        <f>-'Data Input'!AT41</f>
        <v>0</v>
      </c>
      <c r="AM45" s="16">
        <f>-'Data Input'!AU41</f>
        <v>0</v>
      </c>
      <c r="AN45" s="16">
        <f>-'Data Input'!AV41</f>
        <v>0</v>
      </c>
      <c r="AO45" s="16">
        <f>-'Data Input'!AW41</f>
        <v>0</v>
      </c>
      <c r="AP45" s="16">
        <f>-'Data Input'!AX41</f>
        <v>0</v>
      </c>
      <c r="AQ45" s="16">
        <f>-'Data Input'!AY41</f>
        <v>0</v>
      </c>
      <c r="AR45" s="16">
        <f>-'Data Input'!AZ41</f>
        <v>0</v>
      </c>
      <c r="AS45" s="16">
        <f>-'Data Input'!BA41</f>
        <v>0</v>
      </c>
      <c r="AT45" s="16">
        <f>-'Data Input'!BB41</f>
        <v>0</v>
      </c>
      <c r="AU45" s="16">
        <f>-'Data Input'!BC41</f>
        <v>0</v>
      </c>
      <c r="AV45" s="16">
        <f>-'Data Input'!BD41</f>
        <v>0</v>
      </c>
      <c r="AW45" s="16">
        <f>-'Data Input'!BE41</f>
        <v>0</v>
      </c>
      <c r="AX45" s="16">
        <f>-'Data Input'!BF41</f>
        <v>0</v>
      </c>
      <c r="AY45" s="16">
        <f>-'Data Input'!BG41</f>
        <v>0</v>
      </c>
      <c r="AZ45" s="16">
        <f>-'Data Input'!BH41</f>
        <v>0</v>
      </c>
      <c r="BA45" s="16">
        <f>-'Data Input'!BI41</f>
        <v>0</v>
      </c>
      <c r="BB45" s="16">
        <f>-'Data Input'!BJ41</f>
        <v>0</v>
      </c>
      <c r="BC45" s="16">
        <f>-'Data Input'!BK41</f>
        <v>0</v>
      </c>
      <c r="BD45" s="16">
        <f>-'Data Input'!BL41</f>
        <v>0</v>
      </c>
      <c r="BE45" s="16">
        <f>-'Data Input'!BM41</f>
        <v>0</v>
      </c>
      <c r="BF45" s="16">
        <f>-'Data Input'!BN41</f>
        <v>0</v>
      </c>
      <c r="BG45" s="16">
        <f>-'Data Input'!BO41</f>
        <v>0</v>
      </c>
      <c r="BH45" s="16">
        <f>-'Data Input'!BP41</f>
        <v>0</v>
      </c>
      <c r="BI45" s="16">
        <f>-'Data Input'!BQ41</f>
        <v>0</v>
      </c>
      <c r="BJ45" s="16">
        <f>-'Data Input'!BR41</f>
        <v>0</v>
      </c>
      <c r="BK45" s="16">
        <f>-'Data Input'!BS41</f>
        <v>0</v>
      </c>
      <c r="BM45" s="16">
        <f t="shared" si="2"/>
        <v>0</v>
      </c>
    </row>
    <row r="46" spans="2:65">
      <c r="C46" t="str">
        <f>'Data Input'!B42</f>
        <v>New Category</v>
      </c>
      <c r="D46" s="16">
        <f>-'Data Input'!L42</f>
        <v>0</v>
      </c>
      <c r="E46" s="16">
        <f>-'Data Input'!M42</f>
        <v>0</v>
      </c>
      <c r="F46" s="16">
        <f>-'Data Input'!N42</f>
        <v>0</v>
      </c>
      <c r="G46" s="16">
        <f>-'Data Input'!O42</f>
        <v>0</v>
      </c>
      <c r="H46" s="16">
        <f>-'Data Input'!P42</f>
        <v>0</v>
      </c>
      <c r="I46" s="16">
        <f>-'Data Input'!Q42</f>
        <v>0</v>
      </c>
      <c r="J46" s="16">
        <f>-'Data Input'!R42</f>
        <v>0</v>
      </c>
      <c r="K46" s="16">
        <f>-'Data Input'!S42</f>
        <v>0</v>
      </c>
      <c r="L46" s="16">
        <f>-'Data Input'!T42</f>
        <v>0</v>
      </c>
      <c r="M46" s="16">
        <f>-'Data Input'!U42</f>
        <v>0</v>
      </c>
      <c r="N46" s="16">
        <f>-'Data Input'!V42</f>
        <v>0</v>
      </c>
      <c r="O46" s="16">
        <f>-'Data Input'!W42</f>
        <v>0</v>
      </c>
      <c r="P46" s="16">
        <f>-'Data Input'!X42</f>
        <v>0</v>
      </c>
      <c r="Q46" s="16">
        <f>-'Data Input'!Y42</f>
        <v>0</v>
      </c>
      <c r="R46" s="16">
        <f>-'Data Input'!Z42</f>
        <v>0</v>
      </c>
      <c r="S46" s="16">
        <f>-'Data Input'!AA42</f>
        <v>0</v>
      </c>
      <c r="T46" s="16">
        <f>-'Data Input'!AB42</f>
        <v>0</v>
      </c>
      <c r="U46" s="16">
        <f>-'Data Input'!AC42</f>
        <v>0</v>
      </c>
      <c r="V46" s="16">
        <f>-'Data Input'!AD42</f>
        <v>0</v>
      </c>
      <c r="W46" s="16">
        <f>-'Data Input'!AE42</f>
        <v>0</v>
      </c>
      <c r="X46" s="16">
        <f>-'Data Input'!AF42</f>
        <v>0</v>
      </c>
      <c r="Y46" s="16">
        <f>-'Data Input'!AG42</f>
        <v>0</v>
      </c>
      <c r="Z46" s="16">
        <f>-'Data Input'!AH42</f>
        <v>0</v>
      </c>
      <c r="AA46" s="16">
        <f>-'Data Input'!AI42</f>
        <v>0</v>
      </c>
      <c r="AB46" s="16">
        <f>-'Data Input'!AJ42</f>
        <v>0</v>
      </c>
      <c r="AC46" s="16">
        <f>-'Data Input'!AK42</f>
        <v>0</v>
      </c>
      <c r="AD46" s="16">
        <f>-'Data Input'!AL42</f>
        <v>0</v>
      </c>
      <c r="AE46" s="16">
        <f>-'Data Input'!AM42</f>
        <v>0</v>
      </c>
      <c r="AF46" s="16">
        <f>-'Data Input'!AN42</f>
        <v>0</v>
      </c>
      <c r="AG46" s="16">
        <f>-'Data Input'!AO42</f>
        <v>0</v>
      </c>
      <c r="AH46" s="16">
        <f>-'Data Input'!AP42</f>
        <v>0</v>
      </c>
      <c r="AI46" s="16">
        <f>-'Data Input'!AQ42</f>
        <v>0</v>
      </c>
      <c r="AJ46" s="16">
        <f>-'Data Input'!AR42</f>
        <v>0</v>
      </c>
      <c r="AK46" s="16">
        <f>-'Data Input'!AS42</f>
        <v>0</v>
      </c>
      <c r="AL46" s="16">
        <f>-'Data Input'!AT42</f>
        <v>0</v>
      </c>
      <c r="AM46" s="16">
        <f>-'Data Input'!AU42</f>
        <v>0</v>
      </c>
      <c r="AN46" s="16">
        <f>-'Data Input'!AV42</f>
        <v>0</v>
      </c>
      <c r="AO46" s="16">
        <f>-'Data Input'!AW42</f>
        <v>0</v>
      </c>
      <c r="AP46" s="16">
        <f>-'Data Input'!AX42</f>
        <v>0</v>
      </c>
      <c r="AQ46" s="16">
        <f>-'Data Input'!AY42</f>
        <v>0</v>
      </c>
      <c r="AR46" s="16">
        <f>-'Data Input'!AZ42</f>
        <v>0</v>
      </c>
      <c r="AS46" s="16">
        <f>-'Data Input'!BA42</f>
        <v>0</v>
      </c>
      <c r="AT46" s="16">
        <f>-'Data Input'!BB42</f>
        <v>0</v>
      </c>
      <c r="AU46" s="16">
        <f>-'Data Input'!BC42</f>
        <v>0</v>
      </c>
      <c r="AV46" s="16">
        <f>-'Data Input'!BD42</f>
        <v>0</v>
      </c>
      <c r="AW46" s="16">
        <f>-'Data Input'!BE42</f>
        <v>0</v>
      </c>
      <c r="AX46" s="16">
        <f>-'Data Input'!BF42</f>
        <v>0</v>
      </c>
      <c r="AY46" s="16">
        <f>-'Data Input'!BG42</f>
        <v>0</v>
      </c>
      <c r="AZ46" s="16">
        <f>-'Data Input'!BH42</f>
        <v>0</v>
      </c>
      <c r="BA46" s="16">
        <f>-'Data Input'!BI42</f>
        <v>0</v>
      </c>
      <c r="BB46" s="16">
        <f>-'Data Input'!BJ42</f>
        <v>0</v>
      </c>
      <c r="BC46" s="16">
        <f>-'Data Input'!BK42</f>
        <v>0</v>
      </c>
      <c r="BD46" s="16">
        <f>-'Data Input'!BL42</f>
        <v>0</v>
      </c>
      <c r="BE46" s="16">
        <f>-'Data Input'!BM42</f>
        <v>0</v>
      </c>
      <c r="BF46" s="16">
        <f>-'Data Input'!BN42</f>
        <v>0</v>
      </c>
      <c r="BG46" s="16">
        <f>-'Data Input'!BO42</f>
        <v>0</v>
      </c>
      <c r="BH46" s="16">
        <f>-'Data Input'!BP42</f>
        <v>0</v>
      </c>
      <c r="BI46" s="16">
        <f>-'Data Input'!BQ42</f>
        <v>0</v>
      </c>
      <c r="BJ46" s="16">
        <f>-'Data Input'!BR42</f>
        <v>0</v>
      </c>
      <c r="BK46" s="16">
        <f>-'Data Input'!BS42</f>
        <v>0</v>
      </c>
      <c r="BM46" s="16">
        <f t="shared" si="2"/>
        <v>0</v>
      </c>
    </row>
    <row r="47" spans="2:65">
      <c r="C47" t="str">
        <f>'Data Input'!B43</f>
        <v>New Category</v>
      </c>
      <c r="D47" s="16">
        <f>-'Data Input'!L43</f>
        <v>0</v>
      </c>
      <c r="E47" s="16">
        <f>-'Data Input'!M43</f>
        <v>0</v>
      </c>
      <c r="F47" s="16">
        <f>-'Data Input'!N43</f>
        <v>0</v>
      </c>
      <c r="G47" s="16">
        <f>-'Data Input'!O43</f>
        <v>0</v>
      </c>
      <c r="H47" s="16">
        <f>-'Data Input'!P43</f>
        <v>0</v>
      </c>
      <c r="I47" s="16">
        <f>-'Data Input'!Q43</f>
        <v>0</v>
      </c>
      <c r="J47" s="16">
        <f>-'Data Input'!R43</f>
        <v>0</v>
      </c>
      <c r="K47" s="16">
        <f>-'Data Input'!S43</f>
        <v>0</v>
      </c>
      <c r="L47" s="16">
        <f>-'Data Input'!T43</f>
        <v>0</v>
      </c>
      <c r="M47" s="16">
        <f>-'Data Input'!U43</f>
        <v>0</v>
      </c>
      <c r="N47" s="16">
        <f>-'Data Input'!V43</f>
        <v>0</v>
      </c>
      <c r="O47" s="16">
        <f>-'Data Input'!W43</f>
        <v>0</v>
      </c>
      <c r="P47" s="16">
        <f>-'Data Input'!X43</f>
        <v>0</v>
      </c>
      <c r="Q47" s="16">
        <f>-'Data Input'!Y43</f>
        <v>0</v>
      </c>
      <c r="R47" s="16">
        <f>-'Data Input'!Z43</f>
        <v>0</v>
      </c>
      <c r="S47" s="16">
        <f>-'Data Input'!AA43</f>
        <v>0</v>
      </c>
      <c r="T47" s="16">
        <f>-'Data Input'!AB43</f>
        <v>0</v>
      </c>
      <c r="U47" s="16">
        <f>-'Data Input'!AC43</f>
        <v>0</v>
      </c>
      <c r="V47" s="16">
        <f>-'Data Input'!AD43</f>
        <v>0</v>
      </c>
      <c r="W47" s="16">
        <f>-'Data Input'!AE43</f>
        <v>0</v>
      </c>
      <c r="X47" s="16">
        <f>-'Data Input'!AF43</f>
        <v>0</v>
      </c>
      <c r="Y47" s="16">
        <f>-'Data Input'!AG43</f>
        <v>0</v>
      </c>
      <c r="Z47" s="16">
        <f>-'Data Input'!AH43</f>
        <v>0</v>
      </c>
      <c r="AA47" s="16">
        <f>-'Data Input'!AI43</f>
        <v>0</v>
      </c>
      <c r="AB47" s="16">
        <f>-'Data Input'!AJ43</f>
        <v>0</v>
      </c>
      <c r="AC47" s="16">
        <f>-'Data Input'!AK43</f>
        <v>0</v>
      </c>
      <c r="AD47" s="16">
        <f>-'Data Input'!AL43</f>
        <v>0</v>
      </c>
      <c r="AE47" s="16">
        <f>-'Data Input'!AM43</f>
        <v>0</v>
      </c>
      <c r="AF47" s="16">
        <f>-'Data Input'!AN43</f>
        <v>0</v>
      </c>
      <c r="AG47" s="16">
        <f>-'Data Input'!AO43</f>
        <v>0</v>
      </c>
      <c r="AH47" s="16">
        <f>-'Data Input'!AP43</f>
        <v>0</v>
      </c>
      <c r="AI47" s="16">
        <f>-'Data Input'!AQ43</f>
        <v>0</v>
      </c>
      <c r="AJ47" s="16">
        <f>-'Data Input'!AR43</f>
        <v>0</v>
      </c>
      <c r="AK47" s="16">
        <f>-'Data Input'!AS43</f>
        <v>0</v>
      </c>
      <c r="AL47" s="16">
        <f>-'Data Input'!AT43</f>
        <v>0</v>
      </c>
      <c r="AM47" s="16">
        <f>-'Data Input'!AU43</f>
        <v>0</v>
      </c>
      <c r="AN47" s="16">
        <f>-'Data Input'!AV43</f>
        <v>0</v>
      </c>
      <c r="AO47" s="16">
        <f>-'Data Input'!AW43</f>
        <v>0</v>
      </c>
      <c r="AP47" s="16">
        <f>-'Data Input'!AX43</f>
        <v>0</v>
      </c>
      <c r="AQ47" s="16">
        <f>-'Data Input'!AY43</f>
        <v>0</v>
      </c>
      <c r="AR47" s="16">
        <f>-'Data Input'!AZ43</f>
        <v>0</v>
      </c>
      <c r="AS47" s="16">
        <f>-'Data Input'!BA43</f>
        <v>0</v>
      </c>
      <c r="AT47" s="16">
        <f>-'Data Input'!BB43</f>
        <v>0</v>
      </c>
      <c r="AU47" s="16">
        <f>-'Data Input'!BC43</f>
        <v>0</v>
      </c>
      <c r="AV47" s="16">
        <f>-'Data Input'!BD43</f>
        <v>0</v>
      </c>
      <c r="AW47" s="16">
        <f>-'Data Input'!BE43</f>
        <v>0</v>
      </c>
      <c r="AX47" s="16">
        <f>-'Data Input'!BF43</f>
        <v>0</v>
      </c>
      <c r="AY47" s="16">
        <f>-'Data Input'!BG43</f>
        <v>0</v>
      </c>
      <c r="AZ47" s="16">
        <f>-'Data Input'!BH43</f>
        <v>0</v>
      </c>
      <c r="BA47" s="16">
        <f>-'Data Input'!BI43</f>
        <v>0</v>
      </c>
      <c r="BB47" s="16">
        <f>-'Data Input'!BJ43</f>
        <v>0</v>
      </c>
      <c r="BC47" s="16">
        <f>-'Data Input'!BK43</f>
        <v>0</v>
      </c>
      <c r="BD47" s="16">
        <f>-'Data Input'!BL43</f>
        <v>0</v>
      </c>
      <c r="BE47" s="16">
        <f>-'Data Input'!BM43</f>
        <v>0</v>
      </c>
      <c r="BF47" s="16">
        <f>-'Data Input'!BN43</f>
        <v>0</v>
      </c>
      <c r="BG47" s="16">
        <f>-'Data Input'!BO43</f>
        <v>0</v>
      </c>
      <c r="BH47" s="16">
        <f>-'Data Input'!BP43</f>
        <v>0</v>
      </c>
      <c r="BI47" s="16">
        <f>-'Data Input'!BQ43</f>
        <v>0</v>
      </c>
      <c r="BJ47" s="16">
        <f>-'Data Input'!BR43</f>
        <v>0</v>
      </c>
      <c r="BK47" s="16">
        <f>-'Data Input'!BS43</f>
        <v>0</v>
      </c>
      <c r="BM47" s="16">
        <f t="shared" si="2"/>
        <v>0</v>
      </c>
    </row>
    <row r="48" spans="2:65">
      <c r="C48" t="str">
        <f>'Data Input'!B44</f>
        <v>New Category</v>
      </c>
      <c r="D48" s="16">
        <f>-'Data Input'!L44</f>
        <v>0</v>
      </c>
      <c r="E48" s="16">
        <f>-'Data Input'!M44</f>
        <v>0</v>
      </c>
      <c r="F48" s="16">
        <f>-'Data Input'!N44</f>
        <v>0</v>
      </c>
      <c r="G48" s="16">
        <f>-'Data Input'!O44</f>
        <v>0</v>
      </c>
      <c r="H48" s="16">
        <f>-'Data Input'!P44</f>
        <v>0</v>
      </c>
      <c r="I48" s="16">
        <f>-'Data Input'!Q44</f>
        <v>0</v>
      </c>
      <c r="J48" s="16">
        <f>-'Data Input'!R44</f>
        <v>0</v>
      </c>
      <c r="K48" s="16">
        <f>-'Data Input'!S44</f>
        <v>0</v>
      </c>
      <c r="L48" s="16">
        <f>-'Data Input'!T44</f>
        <v>0</v>
      </c>
      <c r="M48" s="16">
        <f>-'Data Input'!U44</f>
        <v>0</v>
      </c>
      <c r="N48" s="16">
        <f>-'Data Input'!V44</f>
        <v>0</v>
      </c>
      <c r="O48" s="16">
        <f>-'Data Input'!W44</f>
        <v>0</v>
      </c>
      <c r="P48" s="16">
        <f>-'Data Input'!X44</f>
        <v>0</v>
      </c>
      <c r="Q48" s="16">
        <f>-'Data Input'!Y44</f>
        <v>0</v>
      </c>
      <c r="R48" s="16">
        <f>-'Data Input'!Z44</f>
        <v>0</v>
      </c>
      <c r="S48" s="16">
        <f>-'Data Input'!AA44</f>
        <v>0</v>
      </c>
      <c r="T48" s="16">
        <f>-'Data Input'!AB44</f>
        <v>0</v>
      </c>
      <c r="U48" s="16">
        <f>-'Data Input'!AC44</f>
        <v>0</v>
      </c>
      <c r="V48" s="16">
        <f>-'Data Input'!AD44</f>
        <v>0</v>
      </c>
      <c r="W48" s="16">
        <f>-'Data Input'!AE44</f>
        <v>0</v>
      </c>
      <c r="X48" s="16">
        <f>-'Data Input'!AF44</f>
        <v>0</v>
      </c>
      <c r="Y48" s="16">
        <f>-'Data Input'!AG44</f>
        <v>0</v>
      </c>
      <c r="Z48" s="16">
        <f>-'Data Input'!AH44</f>
        <v>0</v>
      </c>
      <c r="AA48" s="16">
        <f>-'Data Input'!AI44</f>
        <v>0</v>
      </c>
      <c r="AB48" s="16">
        <f>-'Data Input'!AJ44</f>
        <v>0</v>
      </c>
      <c r="AC48" s="16">
        <f>-'Data Input'!AK44</f>
        <v>0</v>
      </c>
      <c r="AD48" s="16">
        <f>-'Data Input'!AL44</f>
        <v>0</v>
      </c>
      <c r="AE48" s="16">
        <f>-'Data Input'!AM44</f>
        <v>0</v>
      </c>
      <c r="AF48" s="16">
        <f>-'Data Input'!AN44</f>
        <v>0</v>
      </c>
      <c r="AG48" s="16">
        <f>-'Data Input'!AO44</f>
        <v>0</v>
      </c>
      <c r="AH48" s="16">
        <f>-'Data Input'!AP44</f>
        <v>0</v>
      </c>
      <c r="AI48" s="16">
        <f>-'Data Input'!AQ44</f>
        <v>0</v>
      </c>
      <c r="AJ48" s="16">
        <f>-'Data Input'!AR44</f>
        <v>0</v>
      </c>
      <c r="AK48" s="16">
        <f>-'Data Input'!AS44</f>
        <v>0</v>
      </c>
      <c r="AL48" s="16">
        <f>-'Data Input'!AT44</f>
        <v>0</v>
      </c>
      <c r="AM48" s="16">
        <f>-'Data Input'!AU44</f>
        <v>0</v>
      </c>
      <c r="AN48" s="16">
        <f>-'Data Input'!AV44</f>
        <v>0</v>
      </c>
      <c r="AO48" s="16">
        <f>-'Data Input'!AW44</f>
        <v>0</v>
      </c>
      <c r="AP48" s="16">
        <f>-'Data Input'!AX44</f>
        <v>0</v>
      </c>
      <c r="AQ48" s="16">
        <f>-'Data Input'!AY44</f>
        <v>0</v>
      </c>
      <c r="AR48" s="16">
        <f>-'Data Input'!AZ44</f>
        <v>0</v>
      </c>
      <c r="AS48" s="16">
        <f>-'Data Input'!BA44</f>
        <v>0</v>
      </c>
      <c r="AT48" s="16">
        <f>-'Data Input'!BB44</f>
        <v>0</v>
      </c>
      <c r="AU48" s="16">
        <f>-'Data Input'!BC44</f>
        <v>0</v>
      </c>
      <c r="AV48" s="16">
        <f>-'Data Input'!BD44</f>
        <v>0</v>
      </c>
      <c r="AW48" s="16">
        <f>-'Data Input'!BE44</f>
        <v>0</v>
      </c>
      <c r="AX48" s="16">
        <f>-'Data Input'!BF44</f>
        <v>0</v>
      </c>
      <c r="AY48" s="16">
        <f>-'Data Input'!BG44</f>
        <v>0</v>
      </c>
      <c r="AZ48" s="16">
        <f>-'Data Input'!BH44</f>
        <v>0</v>
      </c>
      <c r="BA48" s="16">
        <f>-'Data Input'!BI44</f>
        <v>0</v>
      </c>
      <c r="BB48" s="16">
        <f>-'Data Input'!BJ44</f>
        <v>0</v>
      </c>
      <c r="BC48" s="16">
        <f>-'Data Input'!BK44</f>
        <v>0</v>
      </c>
      <c r="BD48" s="16">
        <f>-'Data Input'!BL44</f>
        <v>0</v>
      </c>
      <c r="BE48" s="16">
        <f>-'Data Input'!BM44</f>
        <v>0</v>
      </c>
      <c r="BF48" s="16">
        <f>-'Data Input'!BN44</f>
        <v>0</v>
      </c>
      <c r="BG48" s="16">
        <f>-'Data Input'!BO44</f>
        <v>0</v>
      </c>
      <c r="BH48" s="16">
        <f>-'Data Input'!BP44</f>
        <v>0</v>
      </c>
      <c r="BI48" s="16">
        <f>-'Data Input'!BQ44</f>
        <v>0</v>
      </c>
      <c r="BJ48" s="16">
        <f>-'Data Input'!BR44</f>
        <v>0</v>
      </c>
      <c r="BK48" s="16">
        <f>-'Data Input'!BS44</f>
        <v>0</v>
      </c>
      <c r="BM48" s="16">
        <f t="shared" si="2"/>
        <v>0</v>
      </c>
    </row>
    <row r="49" spans="3:65">
      <c r="C49" t="str">
        <f>'Data Input'!B45</f>
        <v>New Category</v>
      </c>
      <c r="D49" s="16">
        <f>-'Data Input'!L45</f>
        <v>0</v>
      </c>
      <c r="E49" s="16">
        <f>-'Data Input'!M45</f>
        <v>0</v>
      </c>
      <c r="F49" s="16">
        <f>-'Data Input'!N45</f>
        <v>0</v>
      </c>
      <c r="G49" s="16">
        <f>-'Data Input'!O45</f>
        <v>0</v>
      </c>
      <c r="H49" s="16">
        <f>-'Data Input'!P45</f>
        <v>0</v>
      </c>
      <c r="I49" s="16">
        <f>-'Data Input'!Q45</f>
        <v>0</v>
      </c>
      <c r="J49" s="16">
        <f>-'Data Input'!R45</f>
        <v>0</v>
      </c>
      <c r="K49" s="16">
        <f>-'Data Input'!S45</f>
        <v>0</v>
      </c>
      <c r="L49" s="16">
        <f>-'Data Input'!T45</f>
        <v>0</v>
      </c>
      <c r="M49" s="16">
        <f>-'Data Input'!U45</f>
        <v>0</v>
      </c>
      <c r="N49" s="16">
        <f>-'Data Input'!V45</f>
        <v>0</v>
      </c>
      <c r="O49" s="16">
        <f>-'Data Input'!W45</f>
        <v>0</v>
      </c>
      <c r="P49" s="16">
        <f>-'Data Input'!X45</f>
        <v>0</v>
      </c>
      <c r="Q49" s="16">
        <f>-'Data Input'!Y45</f>
        <v>0</v>
      </c>
      <c r="R49" s="16">
        <f>-'Data Input'!Z45</f>
        <v>0</v>
      </c>
      <c r="S49" s="16">
        <f>-'Data Input'!AA45</f>
        <v>0</v>
      </c>
      <c r="T49" s="16">
        <f>-'Data Input'!AB45</f>
        <v>0</v>
      </c>
      <c r="U49" s="16">
        <f>-'Data Input'!AC45</f>
        <v>0</v>
      </c>
      <c r="V49" s="16">
        <f>-'Data Input'!AD45</f>
        <v>0</v>
      </c>
      <c r="W49" s="16">
        <f>-'Data Input'!AE45</f>
        <v>0</v>
      </c>
      <c r="X49" s="16">
        <f>-'Data Input'!AF45</f>
        <v>0</v>
      </c>
      <c r="Y49" s="16">
        <f>-'Data Input'!AG45</f>
        <v>0</v>
      </c>
      <c r="Z49" s="16">
        <f>-'Data Input'!AH45</f>
        <v>0</v>
      </c>
      <c r="AA49" s="16">
        <f>-'Data Input'!AI45</f>
        <v>0</v>
      </c>
      <c r="AB49" s="16">
        <f>-'Data Input'!AJ45</f>
        <v>0</v>
      </c>
      <c r="AC49" s="16">
        <f>-'Data Input'!AK45</f>
        <v>0</v>
      </c>
      <c r="AD49" s="16">
        <f>-'Data Input'!AL45</f>
        <v>0</v>
      </c>
      <c r="AE49" s="16">
        <f>-'Data Input'!AM45</f>
        <v>0</v>
      </c>
      <c r="AF49" s="16">
        <f>-'Data Input'!AN45</f>
        <v>0</v>
      </c>
      <c r="AG49" s="16">
        <f>-'Data Input'!AO45</f>
        <v>0</v>
      </c>
      <c r="AH49" s="16">
        <f>-'Data Input'!AP45</f>
        <v>0</v>
      </c>
      <c r="AI49" s="16">
        <f>-'Data Input'!AQ45</f>
        <v>0</v>
      </c>
      <c r="AJ49" s="16">
        <f>-'Data Input'!AR45</f>
        <v>0</v>
      </c>
      <c r="AK49" s="16">
        <f>-'Data Input'!AS45</f>
        <v>0</v>
      </c>
      <c r="AL49" s="16">
        <f>-'Data Input'!AT45</f>
        <v>0</v>
      </c>
      <c r="AM49" s="16">
        <f>-'Data Input'!AU45</f>
        <v>0</v>
      </c>
      <c r="AN49" s="16">
        <f>-'Data Input'!AV45</f>
        <v>0</v>
      </c>
      <c r="AO49" s="16">
        <f>-'Data Input'!AW45</f>
        <v>0</v>
      </c>
      <c r="AP49" s="16">
        <f>-'Data Input'!AX45</f>
        <v>0</v>
      </c>
      <c r="AQ49" s="16">
        <f>-'Data Input'!AY45</f>
        <v>0</v>
      </c>
      <c r="AR49" s="16">
        <f>-'Data Input'!AZ45</f>
        <v>0</v>
      </c>
      <c r="AS49" s="16">
        <f>-'Data Input'!BA45</f>
        <v>0</v>
      </c>
      <c r="AT49" s="16">
        <f>-'Data Input'!BB45</f>
        <v>0</v>
      </c>
      <c r="AU49" s="16">
        <f>-'Data Input'!BC45</f>
        <v>0</v>
      </c>
      <c r="AV49" s="16">
        <f>-'Data Input'!BD45</f>
        <v>0</v>
      </c>
      <c r="AW49" s="16">
        <f>-'Data Input'!BE45</f>
        <v>0</v>
      </c>
      <c r="AX49" s="16">
        <f>-'Data Input'!BF45</f>
        <v>0</v>
      </c>
      <c r="AY49" s="16">
        <f>-'Data Input'!BG45</f>
        <v>0</v>
      </c>
      <c r="AZ49" s="16">
        <f>-'Data Input'!BH45</f>
        <v>0</v>
      </c>
      <c r="BA49" s="16">
        <f>-'Data Input'!BI45</f>
        <v>0</v>
      </c>
      <c r="BB49" s="16">
        <f>-'Data Input'!BJ45</f>
        <v>0</v>
      </c>
      <c r="BC49" s="16">
        <f>-'Data Input'!BK45</f>
        <v>0</v>
      </c>
      <c r="BD49" s="16">
        <f>-'Data Input'!BL45</f>
        <v>0</v>
      </c>
      <c r="BE49" s="16">
        <f>-'Data Input'!BM45</f>
        <v>0</v>
      </c>
      <c r="BF49" s="16">
        <f>-'Data Input'!BN45</f>
        <v>0</v>
      </c>
      <c r="BG49" s="16">
        <f>-'Data Input'!BO45</f>
        <v>0</v>
      </c>
      <c r="BH49" s="16">
        <f>-'Data Input'!BP45</f>
        <v>0</v>
      </c>
      <c r="BI49" s="16">
        <f>-'Data Input'!BQ45</f>
        <v>0</v>
      </c>
      <c r="BJ49" s="16">
        <f>-'Data Input'!BR45</f>
        <v>0</v>
      </c>
      <c r="BK49" s="16">
        <f>-'Data Input'!BS45</f>
        <v>0</v>
      </c>
      <c r="BM49" s="16">
        <f t="shared" si="2"/>
        <v>0</v>
      </c>
    </row>
    <row r="50" spans="3:65">
      <c r="C50" t="str">
        <f>'Data Input'!B46</f>
        <v>New Category</v>
      </c>
      <c r="D50" s="16">
        <f>-'Data Input'!L46</f>
        <v>0</v>
      </c>
      <c r="E50" s="16">
        <f>-'Data Input'!M46</f>
        <v>0</v>
      </c>
      <c r="F50" s="16">
        <f>-'Data Input'!N46</f>
        <v>0</v>
      </c>
      <c r="G50" s="16">
        <f>-'Data Input'!O46</f>
        <v>0</v>
      </c>
      <c r="H50" s="16">
        <f>-'Data Input'!P46</f>
        <v>0</v>
      </c>
      <c r="I50" s="16">
        <f>-'Data Input'!Q46</f>
        <v>0</v>
      </c>
      <c r="J50" s="16">
        <f>-'Data Input'!R46</f>
        <v>0</v>
      </c>
      <c r="K50" s="16">
        <f>-'Data Input'!S46</f>
        <v>0</v>
      </c>
      <c r="L50" s="16">
        <f>-'Data Input'!T46</f>
        <v>0</v>
      </c>
      <c r="M50" s="16">
        <f>-'Data Input'!U46</f>
        <v>0</v>
      </c>
      <c r="N50" s="16">
        <f>-'Data Input'!V46</f>
        <v>0</v>
      </c>
      <c r="O50" s="16">
        <f>-'Data Input'!W46</f>
        <v>0</v>
      </c>
      <c r="P50" s="16">
        <f>-'Data Input'!X46</f>
        <v>0</v>
      </c>
      <c r="Q50" s="16">
        <f>-'Data Input'!Y46</f>
        <v>0</v>
      </c>
      <c r="R50" s="16">
        <f>-'Data Input'!Z46</f>
        <v>0</v>
      </c>
      <c r="S50" s="16">
        <f>-'Data Input'!AA46</f>
        <v>0</v>
      </c>
      <c r="T50" s="16">
        <f>-'Data Input'!AB46</f>
        <v>0</v>
      </c>
      <c r="U50" s="16">
        <f>-'Data Input'!AC46</f>
        <v>0</v>
      </c>
      <c r="V50" s="16">
        <f>-'Data Input'!AD46</f>
        <v>0</v>
      </c>
      <c r="W50" s="16">
        <f>-'Data Input'!AE46</f>
        <v>0</v>
      </c>
      <c r="X50" s="16">
        <f>-'Data Input'!AF46</f>
        <v>0</v>
      </c>
      <c r="Y50" s="16">
        <f>-'Data Input'!AG46</f>
        <v>0</v>
      </c>
      <c r="Z50" s="16">
        <f>-'Data Input'!AH46</f>
        <v>0</v>
      </c>
      <c r="AA50" s="16">
        <f>-'Data Input'!AI46</f>
        <v>0</v>
      </c>
      <c r="AB50" s="16">
        <f>-'Data Input'!AJ46</f>
        <v>0</v>
      </c>
      <c r="AC50" s="16">
        <f>-'Data Input'!AK46</f>
        <v>0</v>
      </c>
      <c r="AD50" s="16">
        <f>-'Data Input'!AL46</f>
        <v>0</v>
      </c>
      <c r="AE50" s="16">
        <f>-'Data Input'!AM46</f>
        <v>0</v>
      </c>
      <c r="AF50" s="16">
        <f>-'Data Input'!AN46</f>
        <v>0</v>
      </c>
      <c r="AG50" s="16">
        <f>-'Data Input'!AO46</f>
        <v>0</v>
      </c>
      <c r="AH50" s="16">
        <f>-'Data Input'!AP46</f>
        <v>0</v>
      </c>
      <c r="AI50" s="16">
        <f>-'Data Input'!AQ46</f>
        <v>0</v>
      </c>
      <c r="AJ50" s="16">
        <f>-'Data Input'!AR46</f>
        <v>0</v>
      </c>
      <c r="AK50" s="16">
        <f>-'Data Input'!AS46</f>
        <v>0</v>
      </c>
      <c r="AL50" s="16">
        <f>-'Data Input'!AT46</f>
        <v>0</v>
      </c>
      <c r="AM50" s="16">
        <f>-'Data Input'!AU46</f>
        <v>0</v>
      </c>
      <c r="AN50" s="16">
        <f>-'Data Input'!AV46</f>
        <v>0</v>
      </c>
      <c r="AO50" s="16">
        <f>-'Data Input'!AW46</f>
        <v>0</v>
      </c>
      <c r="AP50" s="16">
        <f>-'Data Input'!AX46</f>
        <v>0</v>
      </c>
      <c r="AQ50" s="16">
        <f>-'Data Input'!AY46</f>
        <v>0</v>
      </c>
      <c r="AR50" s="16">
        <f>-'Data Input'!AZ46</f>
        <v>0</v>
      </c>
      <c r="AS50" s="16">
        <f>-'Data Input'!BA46</f>
        <v>0</v>
      </c>
      <c r="AT50" s="16">
        <f>-'Data Input'!BB46</f>
        <v>0</v>
      </c>
      <c r="AU50" s="16">
        <f>-'Data Input'!BC46</f>
        <v>0</v>
      </c>
      <c r="AV50" s="16">
        <f>-'Data Input'!BD46</f>
        <v>0</v>
      </c>
      <c r="AW50" s="16">
        <f>-'Data Input'!BE46</f>
        <v>0</v>
      </c>
      <c r="AX50" s="16">
        <f>-'Data Input'!BF46</f>
        <v>0</v>
      </c>
      <c r="AY50" s="16">
        <f>-'Data Input'!BG46</f>
        <v>0</v>
      </c>
      <c r="AZ50" s="16">
        <f>-'Data Input'!BH46</f>
        <v>0</v>
      </c>
      <c r="BA50" s="16">
        <f>-'Data Input'!BI46</f>
        <v>0</v>
      </c>
      <c r="BB50" s="16">
        <f>-'Data Input'!BJ46</f>
        <v>0</v>
      </c>
      <c r="BC50" s="16">
        <f>-'Data Input'!BK46</f>
        <v>0</v>
      </c>
      <c r="BD50" s="16">
        <f>-'Data Input'!BL46</f>
        <v>0</v>
      </c>
      <c r="BE50" s="16">
        <f>-'Data Input'!BM46</f>
        <v>0</v>
      </c>
      <c r="BF50" s="16">
        <f>-'Data Input'!BN46</f>
        <v>0</v>
      </c>
      <c r="BG50" s="16">
        <f>-'Data Input'!BO46</f>
        <v>0</v>
      </c>
      <c r="BH50" s="16">
        <f>-'Data Input'!BP46</f>
        <v>0</v>
      </c>
      <c r="BI50" s="16">
        <f>-'Data Input'!BQ46</f>
        <v>0</v>
      </c>
      <c r="BJ50" s="16">
        <f>-'Data Input'!BR46</f>
        <v>0</v>
      </c>
      <c r="BK50" s="16">
        <f>-'Data Input'!BS46</f>
        <v>0</v>
      </c>
      <c r="BM50" s="16">
        <f t="shared" si="2"/>
        <v>0</v>
      </c>
    </row>
    <row r="51" spans="3:65">
      <c r="C51" t="str">
        <f>'Data Input'!B47</f>
        <v>New Category</v>
      </c>
      <c r="D51" s="16">
        <f>-'Data Input'!L47</f>
        <v>0</v>
      </c>
      <c r="E51" s="16">
        <f>-'Data Input'!M47</f>
        <v>0</v>
      </c>
      <c r="F51" s="16">
        <f>-'Data Input'!N47</f>
        <v>0</v>
      </c>
      <c r="G51" s="16">
        <f>-'Data Input'!O47</f>
        <v>0</v>
      </c>
      <c r="H51" s="16">
        <f>-'Data Input'!P47</f>
        <v>0</v>
      </c>
      <c r="I51" s="16">
        <f>-'Data Input'!Q47</f>
        <v>0</v>
      </c>
      <c r="J51" s="16">
        <f>-'Data Input'!R47</f>
        <v>0</v>
      </c>
      <c r="K51" s="16">
        <f>-'Data Input'!S47</f>
        <v>0</v>
      </c>
      <c r="L51" s="16">
        <f>-'Data Input'!T47</f>
        <v>0</v>
      </c>
      <c r="M51" s="16">
        <f>-'Data Input'!U47</f>
        <v>0</v>
      </c>
      <c r="N51" s="16">
        <f>-'Data Input'!V47</f>
        <v>0</v>
      </c>
      <c r="O51" s="16">
        <f>-'Data Input'!W47</f>
        <v>0</v>
      </c>
      <c r="P51" s="16">
        <f>-'Data Input'!X47</f>
        <v>0</v>
      </c>
      <c r="Q51" s="16">
        <f>-'Data Input'!Y47</f>
        <v>0</v>
      </c>
      <c r="R51" s="16">
        <f>-'Data Input'!Z47</f>
        <v>0</v>
      </c>
      <c r="S51" s="16">
        <f>-'Data Input'!AA47</f>
        <v>0</v>
      </c>
      <c r="T51" s="16">
        <f>-'Data Input'!AB47</f>
        <v>0</v>
      </c>
      <c r="U51" s="16">
        <f>-'Data Input'!AC47</f>
        <v>0</v>
      </c>
      <c r="V51" s="16">
        <f>-'Data Input'!AD47</f>
        <v>0</v>
      </c>
      <c r="W51" s="16">
        <f>-'Data Input'!AE47</f>
        <v>0</v>
      </c>
      <c r="X51" s="16">
        <f>-'Data Input'!AF47</f>
        <v>0</v>
      </c>
      <c r="Y51" s="16">
        <f>-'Data Input'!AG47</f>
        <v>0</v>
      </c>
      <c r="Z51" s="16">
        <f>-'Data Input'!AH47</f>
        <v>0</v>
      </c>
      <c r="AA51" s="16">
        <f>-'Data Input'!AI47</f>
        <v>0</v>
      </c>
      <c r="AB51" s="16">
        <f>-'Data Input'!AJ47</f>
        <v>0</v>
      </c>
      <c r="AC51" s="16">
        <f>-'Data Input'!AK47</f>
        <v>0</v>
      </c>
      <c r="AD51" s="16">
        <f>-'Data Input'!AL47</f>
        <v>0</v>
      </c>
      <c r="AE51" s="16">
        <f>-'Data Input'!AM47</f>
        <v>0</v>
      </c>
      <c r="AF51" s="16">
        <f>-'Data Input'!AN47</f>
        <v>0</v>
      </c>
      <c r="AG51" s="16">
        <f>-'Data Input'!AO47</f>
        <v>0</v>
      </c>
      <c r="AH51" s="16">
        <f>-'Data Input'!AP47</f>
        <v>0</v>
      </c>
      <c r="AI51" s="16">
        <f>-'Data Input'!AQ47</f>
        <v>0</v>
      </c>
      <c r="AJ51" s="16">
        <f>-'Data Input'!AR47</f>
        <v>0</v>
      </c>
      <c r="AK51" s="16">
        <f>-'Data Input'!AS47</f>
        <v>0</v>
      </c>
      <c r="AL51" s="16">
        <f>-'Data Input'!AT47</f>
        <v>0</v>
      </c>
      <c r="AM51" s="16">
        <f>-'Data Input'!AU47</f>
        <v>0</v>
      </c>
      <c r="AN51" s="16">
        <f>-'Data Input'!AV47</f>
        <v>0</v>
      </c>
      <c r="AO51" s="16">
        <f>-'Data Input'!AW47</f>
        <v>0</v>
      </c>
      <c r="AP51" s="16">
        <f>-'Data Input'!AX47</f>
        <v>0</v>
      </c>
      <c r="AQ51" s="16">
        <f>-'Data Input'!AY47</f>
        <v>0</v>
      </c>
      <c r="AR51" s="16">
        <f>-'Data Input'!AZ47</f>
        <v>0</v>
      </c>
      <c r="AS51" s="16">
        <f>-'Data Input'!BA47</f>
        <v>0</v>
      </c>
      <c r="AT51" s="16">
        <f>-'Data Input'!BB47</f>
        <v>0</v>
      </c>
      <c r="AU51" s="16">
        <f>-'Data Input'!BC47</f>
        <v>0</v>
      </c>
      <c r="AV51" s="16">
        <f>-'Data Input'!BD47</f>
        <v>0</v>
      </c>
      <c r="AW51" s="16">
        <f>-'Data Input'!BE47</f>
        <v>0</v>
      </c>
      <c r="AX51" s="16">
        <f>-'Data Input'!BF47</f>
        <v>0</v>
      </c>
      <c r="AY51" s="16">
        <f>-'Data Input'!BG47</f>
        <v>0</v>
      </c>
      <c r="AZ51" s="16">
        <f>-'Data Input'!BH47</f>
        <v>0</v>
      </c>
      <c r="BA51" s="16">
        <f>-'Data Input'!BI47</f>
        <v>0</v>
      </c>
      <c r="BB51" s="16">
        <f>-'Data Input'!BJ47</f>
        <v>0</v>
      </c>
      <c r="BC51" s="16">
        <f>-'Data Input'!BK47</f>
        <v>0</v>
      </c>
      <c r="BD51" s="16">
        <f>-'Data Input'!BL47</f>
        <v>0</v>
      </c>
      <c r="BE51" s="16">
        <f>-'Data Input'!BM47</f>
        <v>0</v>
      </c>
      <c r="BF51" s="16">
        <f>-'Data Input'!BN47</f>
        <v>0</v>
      </c>
      <c r="BG51" s="16">
        <f>-'Data Input'!BO47</f>
        <v>0</v>
      </c>
      <c r="BH51" s="16">
        <f>-'Data Input'!BP47</f>
        <v>0</v>
      </c>
      <c r="BI51" s="16">
        <f>-'Data Input'!BQ47</f>
        <v>0</v>
      </c>
      <c r="BJ51" s="16">
        <f>-'Data Input'!BR47</f>
        <v>0</v>
      </c>
      <c r="BK51" s="16">
        <f>-'Data Input'!BS47</f>
        <v>0</v>
      </c>
      <c r="BM51" s="16">
        <f t="shared" si="2"/>
        <v>0</v>
      </c>
    </row>
    <row r="52" spans="3:65">
      <c r="C52" t="str">
        <f>'Data Input'!B48</f>
        <v>New Category</v>
      </c>
      <c r="D52" s="16">
        <f>-'Data Input'!L48</f>
        <v>0</v>
      </c>
      <c r="E52" s="16">
        <f>-'Data Input'!M48</f>
        <v>0</v>
      </c>
      <c r="F52" s="16">
        <f>-'Data Input'!N48</f>
        <v>0</v>
      </c>
      <c r="G52" s="16">
        <f>-'Data Input'!O48</f>
        <v>0</v>
      </c>
      <c r="H52" s="16">
        <f>-'Data Input'!P48</f>
        <v>0</v>
      </c>
      <c r="I52" s="16">
        <f>-'Data Input'!Q48</f>
        <v>0</v>
      </c>
      <c r="J52" s="16">
        <f>-'Data Input'!R48</f>
        <v>0</v>
      </c>
      <c r="K52" s="16">
        <f>-'Data Input'!S48</f>
        <v>0</v>
      </c>
      <c r="L52" s="16">
        <f>-'Data Input'!T48</f>
        <v>0</v>
      </c>
      <c r="M52" s="16">
        <f>-'Data Input'!U48</f>
        <v>0</v>
      </c>
      <c r="N52" s="16">
        <f>-'Data Input'!V48</f>
        <v>0</v>
      </c>
      <c r="O52" s="16">
        <f>-'Data Input'!W48</f>
        <v>0</v>
      </c>
      <c r="P52" s="16">
        <f>-'Data Input'!X48</f>
        <v>0</v>
      </c>
      <c r="Q52" s="16">
        <f>-'Data Input'!Y48</f>
        <v>0</v>
      </c>
      <c r="R52" s="16">
        <f>-'Data Input'!Z48</f>
        <v>0</v>
      </c>
      <c r="S52" s="16">
        <f>-'Data Input'!AA48</f>
        <v>0</v>
      </c>
      <c r="T52" s="16">
        <f>-'Data Input'!AB48</f>
        <v>0</v>
      </c>
      <c r="U52" s="16">
        <f>-'Data Input'!AC48</f>
        <v>0</v>
      </c>
      <c r="V52" s="16">
        <f>-'Data Input'!AD48</f>
        <v>0</v>
      </c>
      <c r="W52" s="16">
        <f>-'Data Input'!AE48</f>
        <v>0</v>
      </c>
      <c r="X52" s="16">
        <f>-'Data Input'!AF48</f>
        <v>0</v>
      </c>
      <c r="Y52" s="16">
        <f>-'Data Input'!AG48</f>
        <v>0</v>
      </c>
      <c r="Z52" s="16">
        <f>-'Data Input'!AH48</f>
        <v>0</v>
      </c>
      <c r="AA52" s="16">
        <f>-'Data Input'!AI48</f>
        <v>0</v>
      </c>
      <c r="AB52" s="16">
        <f>-'Data Input'!AJ48</f>
        <v>0</v>
      </c>
      <c r="AC52" s="16">
        <f>-'Data Input'!AK48</f>
        <v>0</v>
      </c>
      <c r="AD52" s="16">
        <f>-'Data Input'!AL48</f>
        <v>0</v>
      </c>
      <c r="AE52" s="16">
        <f>-'Data Input'!AM48</f>
        <v>0</v>
      </c>
      <c r="AF52" s="16">
        <f>-'Data Input'!AN48</f>
        <v>0</v>
      </c>
      <c r="AG52" s="16">
        <f>-'Data Input'!AO48</f>
        <v>0</v>
      </c>
      <c r="AH52" s="16">
        <f>-'Data Input'!AP48</f>
        <v>0</v>
      </c>
      <c r="AI52" s="16">
        <f>-'Data Input'!AQ48</f>
        <v>0</v>
      </c>
      <c r="AJ52" s="16">
        <f>-'Data Input'!AR48</f>
        <v>0</v>
      </c>
      <c r="AK52" s="16">
        <f>-'Data Input'!AS48</f>
        <v>0</v>
      </c>
      <c r="AL52" s="16">
        <f>-'Data Input'!AT48</f>
        <v>0</v>
      </c>
      <c r="AM52" s="16">
        <f>-'Data Input'!AU48</f>
        <v>0</v>
      </c>
      <c r="AN52" s="16">
        <f>-'Data Input'!AV48</f>
        <v>0</v>
      </c>
      <c r="AO52" s="16">
        <f>-'Data Input'!AW48</f>
        <v>0</v>
      </c>
      <c r="AP52" s="16">
        <f>-'Data Input'!AX48</f>
        <v>0</v>
      </c>
      <c r="AQ52" s="16">
        <f>-'Data Input'!AY48</f>
        <v>0</v>
      </c>
      <c r="AR52" s="16">
        <f>-'Data Input'!AZ48</f>
        <v>0</v>
      </c>
      <c r="AS52" s="16">
        <f>-'Data Input'!BA48</f>
        <v>0</v>
      </c>
      <c r="AT52" s="16">
        <f>-'Data Input'!BB48</f>
        <v>0</v>
      </c>
      <c r="AU52" s="16">
        <f>-'Data Input'!BC48</f>
        <v>0</v>
      </c>
      <c r="AV52" s="16">
        <f>-'Data Input'!BD48</f>
        <v>0</v>
      </c>
      <c r="AW52" s="16">
        <f>-'Data Input'!BE48</f>
        <v>0</v>
      </c>
      <c r="AX52" s="16">
        <f>-'Data Input'!BF48</f>
        <v>0</v>
      </c>
      <c r="AY52" s="16">
        <f>-'Data Input'!BG48</f>
        <v>0</v>
      </c>
      <c r="AZ52" s="16">
        <f>-'Data Input'!BH48</f>
        <v>0</v>
      </c>
      <c r="BA52" s="16">
        <f>-'Data Input'!BI48</f>
        <v>0</v>
      </c>
      <c r="BB52" s="16">
        <f>-'Data Input'!BJ48</f>
        <v>0</v>
      </c>
      <c r="BC52" s="16">
        <f>-'Data Input'!BK48</f>
        <v>0</v>
      </c>
      <c r="BD52" s="16">
        <f>-'Data Input'!BL48</f>
        <v>0</v>
      </c>
      <c r="BE52" s="16">
        <f>-'Data Input'!BM48</f>
        <v>0</v>
      </c>
      <c r="BF52" s="16">
        <f>-'Data Input'!BN48</f>
        <v>0</v>
      </c>
      <c r="BG52" s="16">
        <f>-'Data Input'!BO48</f>
        <v>0</v>
      </c>
      <c r="BH52" s="16">
        <f>-'Data Input'!BP48</f>
        <v>0</v>
      </c>
      <c r="BI52" s="16">
        <f>-'Data Input'!BQ48</f>
        <v>0</v>
      </c>
      <c r="BJ52" s="16">
        <f>-'Data Input'!BR48</f>
        <v>0</v>
      </c>
      <c r="BK52" s="16">
        <f>-'Data Input'!BS48</f>
        <v>0</v>
      </c>
      <c r="BM52" s="16">
        <f t="shared" si="2"/>
        <v>0</v>
      </c>
    </row>
    <row r="53" spans="3:65">
      <c r="C53" s="27"/>
      <c r="D53" s="16"/>
      <c r="E53" s="16"/>
      <c r="F53" s="16"/>
      <c r="G53" s="16"/>
      <c r="H53" s="16"/>
      <c r="I53" s="15"/>
      <c r="BM53" s="16"/>
    </row>
    <row r="54" spans="3:65">
      <c r="C54" t="s">
        <v>141</v>
      </c>
      <c r="D54" s="17">
        <f>SUM(D10:D52)</f>
        <v>0</v>
      </c>
      <c r="E54" s="17">
        <f>SUM(E9:E53)</f>
        <v>0</v>
      </c>
      <c r="F54" s="17">
        <f>SUM(F9:F53)</f>
        <v>0</v>
      </c>
      <c r="G54" s="17">
        <f>SUM(G9:G53)</f>
        <v>0</v>
      </c>
      <c r="H54" s="17">
        <f>SUM(H9:H53)</f>
        <v>0</v>
      </c>
      <c r="I54" s="17">
        <f t="shared" ref="I54:BK54" si="3">SUM(I9:I53)</f>
        <v>0</v>
      </c>
      <c r="J54" s="17">
        <f t="shared" si="3"/>
        <v>0</v>
      </c>
      <c r="K54" s="17">
        <f t="shared" si="3"/>
        <v>0</v>
      </c>
      <c r="L54" s="17">
        <f t="shared" si="3"/>
        <v>0</v>
      </c>
      <c r="M54" s="17">
        <f t="shared" si="3"/>
        <v>0</v>
      </c>
      <c r="N54" s="17">
        <f t="shared" si="3"/>
        <v>0</v>
      </c>
      <c r="O54" s="17">
        <f t="shared" si="3"/>
        <v>0</v>
      </c>
      <c r="P54" s="17">
        <f t="shared" si="3"/>
        <v>0</v>
      </c>
      <c r="Q54" s="17">
        <f t="shared" si="3"/>
        <v>0</v>
      </c>
      <c r="R54" s="17">
        <f t="shared" si="3"/>
        <v>0</v>
      </c>
      <c r="S54" s="17">
        <f t="shared" si="3"/>
        <v>0</v>
      </c>
      <c r="T54" s="17">
        <f t="shared" si="3"/>
        <v>0</v>
      </c>
      <c r="U54" s="17">
        <f t="shared" si="3"/>
        <v>0</v>
      </c>
      <c r="V54" s="17">
        <f t="shared" si="3"/>
        <v>0</v>
      </c>
      <c r="W54" s="17">
        <f t="shared" si="3"/>
        <v>0</v>
      </c>
      <c r="X54" s="17">
        <f t="shared" si="3"/>
        <v>0</v>
      </c>
      <c r="Y54" s="17">
        <f t="shared" si="3"/>
        <v>0</v>
      </c>
      <c r="Z54" s="17">
        <f t="shared" si="3"/>
        <v>0</v>
      </c>
      <c r="AA54" s="17">
        <f t="shared" si="3"/>
        <v>0</v>
      </c>
      <c r="AB54" s="17">
        <f t="shared" si="3"/>
        <v>0</v>
      </c>
      <c r="AC54" s="17">
        <f t="shared" si="3"/>
        <v>0</v>
      </c>
      <c r="AD54" s="17">
        <f t="shared" si="3"/>
        <v>0</v>
      </c>
      <c r="AE54" s="17">
        <f t="shared" si="3"/>
        <v>0</v>
      </c>
      <c r="AF54" s="17">
        <f t="shared" si="3"/>
        <v>0</v>
      </c>
      <c r="AG54" s="17">
        <f t="shared" si="3"/>
        <v>0</v>
      </c>
      <c r="AH54" s="17">
        <f t="shared" si="3"/>
        <v>0</v>
      </c>
      <c r="AI54" s="17">
        <f t="shared" si="3"/>
        <v>0</v>
      </c>
      <c r="AJ54" s="17">
        <f t="shared" si="3"/>
        <v>0</v>
      </c>
      <c r="AK54" s="17">
        <f t="shared" si="3"/>
        <v>0</v>
      </c>
      <c r="AL54" s="17">
        <f t="shared" si="3"/>
        <v>0</v>
      </c>
      <c r="AM54" s="17">
        <f t="shared" si="3"/>
        <v>0</v>
      </c>
      <c r="AN54" s="17">
        <f t="shared" si="3"/>
        <v>0</v>
      </c>
      <c r="AO54" s="17">
        <f t="shared" si="3"/>
        <v>0</v>
      </c>
      <c r="AP54" s="17">
        <f t="shared" si="3"/>
        <v>0</v>
      </c>
      <c r="AQ54" s="17">
        <f t="shared" si="3"/>
        <v>0</v>
      </c>
      <c r="AR54" s="17">
        <f t="shared" si="3"/>
        <v>0</v>
      </c>
      <c r="AS54" s="17">
        <f t="shared" si="3"/>
        <v>0</v>
      </c>
      <c r="AT54" s="17">
        <f t="shared" si="3"/>
        <v>0</v>
      </c>
      <c r="AU54" s="17">
        <f t="shared" si="3"/>
        <v>0</v>
      </c>
      <c r="AV54" s="17">
        <f t="shared" si="3"/>
        <v>0</v>
      </c>
      <c r="AW54" s="17">
        <f t="shared" si="3"/>
        <v>0</v>
      </c>
      <c r="AX54" s="17">
        <f t="shared" si="3"/>
        <v>0</v>
      </c>
      <c r="AY54" s="17">
        <f t="shared" si="3"/>
        <v>0</v>
      </c>
      <c r="AZ54" s="17">
        <f t="shared" si="3"/>
        <v>0</v>
      </c>
      <c r="BA54" s="17">
        <f t="shared" si="3"/>
        <v>0</v>
      </c>
      <c r="BB54" s="17">
        <f t="shared" si="3"/>
        <v>0</v>
      </c>
      <c r="BC54" s="17">
        <f t="shared" si="3"/>
        <v>0</v>
      </c>
      <c r="BD54" s="17">
        <f t="shared" si="3"/>
        <v>0</v>
      </c>
      <c r="BE54" s="17">
        <f t="shared" si="3"/>
        <v>0</v>
      </c>
      <c r="BF54" s="17">
        <f t="shared" si="3"/>
        <v>0</v>
      </c>
      <c r="BG54" s="17">
        <f t="shared" si="3"/>
        <v>0</v>
      </c>
      <c r="BH54" s="17">
        <f t="shared" si="3"/>
        <v>0</v>
      </c>
      <c r="BI54" s="17">
        <f t="shared" si="3"/>
        <v>0</v>
      </c>
      <c r="BJ54" s="17">
        <f t="shared" si="3"/>
        <v>0</v>
      </c>
      <c r="BK54" s="17">
        <f t="shared" si="3"/>
        <v>0</v>
      </c>
      <c r="BM54" s="17">
        <f>SUM(D54:BK54)</f>
        <v>0</v>
      </c>
    </row>
    <row r="55" spans="3:65">
      <c r="C55" t="s">
        <v>142</v>
      </c>
      <c r="D55" s="16">
        <f t="shared" ref="D55:AI55" si="4">D54/((1+$D$58)^D4)</f>
        <v>0</v>
      </c>
      <c r="E55" s="16">
        <f t="shared" si="4"/>
        <v>0</v>
      </c>
      <c r="F55" s="16">
        <f t="shared" si="4"/>
        <v>0</v>
      </c>
      <c r="G55" s="16">
        <f t="shared" si="4"/>
        <v>0</v>
      </c>
      <c r="H55" s="16">
        <f t="shared" si="4"/>
        <v>0</v>
      </c>
      <c r="I55" s="16">
        <f t="shared" si="4"/>
        <v>0</v>
      </c>
      <c r="J55" s="16">
        <f t="shared" si="4"/>
        <v>0</v>
      </c>
      <c r="K55" s="16">
        <f t="shared" si="4"/>
        <v>0</v>
      </c>
      <c r="L55" s="16">
        <f t="shared" si="4"/>
        <v>0</v>
      </c>
      <c r="M55" s="16">
        <f t="shared" si="4"/>
        <v>0</v>
      </c>
      <c r="N55" s="16">
        <f t="shared" si="4"/>
        <v>0</v>
      </c>
      <c r="O55" s="16">
        <f t="shared" si="4"/>
        <v>0</v>
      </c>
      <c r="P55" s="16">
        <f t="shared" si="4"/>
        <v>0</v>
      </c>
      <c r="Q55" s="16">
        <f t="shared" si="4"/>
        <v>0</v>
      </c>
      <c r="R55" s="16">
        <f t="shared" si="4"/>
        <v>0</v>
      </c>
      <c r="S55" s="16">
        <f t="shared" si="4"/>
        <v>0</v>
      </c>
      <c r="T55" s="16">
        <f t="shared" si="4"/>
        <v>0</v>
      </c>
      <c r="U55" s="16">
        <f t="shared" si="4"/>
        <v>0</v>
      </c>
      <c r="V55" s="16">
        <f t="shared" si="4"/>
        <v>0</v>
      </c>
      <c r="W55" s="16">
        <f t="shared" si="4"/>
        <v>0</v>
      </c>
      <c r="X55" s="16">
        <f t="shared" si="4"/>
        <v>0</v>
      </c>
      <c r="Y55" s="16">
        <f t="shared" si="4"/>
        <v>0</v>
      </c>
      <c r="Z55" s="16">
        <f t="shared" si="4"/>
        <v>0</v>
      </c>
      <c r="AA55" s="16">
        <f t="shared" si="4"/>
        <v>0</v>
      </c>
      <c r="AB55" s="16">
        <f t="shared" si="4"/>
        <v>0</v>
      </c>
      <c r="AC55" s="16">
        <f t="shared" si="4"/>
        <v>0</v>
      </c>
      <c r="AD55" s="16">
        <f t="shared" si="4"/>
        <v>0</v>
      </c>
      <c r="AE55" s="16">
        <f t="shared" si="4"/>
        <v>0</v>
      </c>
      <c r="AF55" s="16">
        <f t="shared" si="4"/>
        <v>0</v>
      </c>
      <c r="AG55" s="16">
        <f t="shared" si="4"/>
        <v>0</v>
      </c>
      <c r="AH55" s="16">
        <f t="shared" si="4"/>
        <v>0</v>
      </c>
      <c r="AI55" s="16">
        <f t="shared" si="4"/>
        <v>0</v>
      </c>
      <c r="AJ55" s="16">
        <f t="shared" ref="AJ55:BK55" si="5">AJ54/((1+$D$58)^AJ4)</f>
        <v>0</v>
      </c>
      <c r="AK55" s="16">
        <f t="shared" si="5"/>
        <v>0</v>
      </c>
      <c r="AL55" s="16">
        <f t="shared" si="5"/>
        <v>0</v>
      </c>
      <c r="AM55" s="16">
        <f t="shared" si="5"/>
        <v>0</v>
      </c>
      <c r="AN55" s="16">
        <f t="shared" si="5"/>
        <v>0</v>
      </c>
      <c r="AO55" s="16">
        <f t="shared" si="5"/>
        <v>0</v>
      </c>
      <c r="AP55" s="16">
        <f t="shared" si="5"/>
        <v>0</v>
      </c>
      <c r="AQ55" s="16">
        <f t="shared" si="5"/>
        <v>0</v>
      </c>
      <c r="AR55" s="16">
        <f t="shared" si="5"/>
        <v>0</v>
      </c>
      <c r="AS55" s="16">
        <f t="shared" si="5"/>
        <v>0</v>
      </c>
      <c r="AT55" s="16">
        <f t="shared" si="5"/>
        <v>0</v>
      </c>
      <c r="AU55" s="16">
        <f t="shared" si="5"/>
        <v>0</v>
      </c>
      <c r="AV55" s="16">
        <f t="shared" si="5"/>
        <v>0</v>
      </c>
      <c r="AW55" s="16">
        <f t="shared" si="5"/>
        <v>0</v>
      </c>
      <c r="AX55" s="16">
        <f t="shared" si="5"/>
        <v>0</v>
      </c>
      <c r="AY55" s="16">
        <f t="shared" si="5"/>
        <v>0</v>
      </c>
      <c r="AZ55" s="16">
        <f t="shared" si="5"/>
        <v>0</v>
      </c>
      <c r="BA55" s="16">
        <f t="shared" si="5"/>
        <v>0</v>
      </c>
      <c r="BB55" s="16">
        <f t="shared" si="5"/>
        <v>0</v>
      </c>
      <c r="BC55" s="16">
        <f t="shared" si="5"/>
        <v>0</v>
      </c>
      <c r="BD55" s="16">
        <f t="shared" si="5"/>
        <v>0</v>
      </c>
      <c r="BE55" s="16">
        <f t="shared" si="5"/>
        <v>0</v>
      </c>
      <c r="BF55" s="16">
        <f t="shared" si="5"/>
        <v>0</v>
      </c>
      <c r="BG55" s="16">
        <f t="shared" si="5"/>
        <v>0</v>
      </c>
      <c r="BH55" s="16">
        <f t="shared" si="5"/>
        <v>0</v>
      </c>
      <c r="BI55" s="16">
        <f t="shared" si="5"/>
        <v>0</v>
      </c>
      <c r="BJ55" s="16">
        <f t="shared" si="5"/>
        <v>0</v>
      </c>
      <c r="BK55" s="16">
        <f t="shared" si="5"/>
        <v>0</v>
      </c>
      <c r="BM55" s="16">
        <f>SUM(D55:BK55)</f>
        <v>0</v>
      </c>
    </row>
    <row r="56" spans="3:65">
      <c r="BM56" s="16"/>
    </row>
    <row r="57" spans="3:65">
      <c r="C57" t="s">
        <v>143</v>
      </c>
      <c r="D57" s="20">
        <f>'Data Input'!F19</f>
        <v>0</v>
      </c>
      <c r="E57" s="18"/>
    </row>
    <row r="58" spans="3:65">
      <c r="C58" t="s">
        <v>144</v>
      </c>
      <c r="D58" s="20">
        <f>(1+D57)^(1/12)-1</f>
        <v>0</v>
      </c>
      <c r="E58" s="18"/>
    </row>
    <row r="59" spans="3:65">
      <c r="D59" s="20"/>
      <c r="E59" s="18"/>
    </row>
    <row r="60" spans="3:65">
      <c r="C60" s="31" t="s">
        <v>145</v>
      </c>
      <c r="D60" s="32">
        <f>(1+D61)^12-1</f>
        <v>0</v>
      </c>
      <c r="E60" s="18"/>
    </row>
    <row r="61" spans="3:65">
      <c r="C61" t="s">
        <v>146</v>
      </c>
      <c r="D61" s="19">
        <f>IFERROR(IRR(D54:BK54),0)</f>
        <v>0</v>
      </c>
    </row>
    <row r="62" spans="3:65">
      <c r="D62" s="19"/>
    </row>
    <row r="63" spans="3:65">
      <c r="D63" s="19"/>
    </row>
    <row r="64" spans="3:65">
      <c r="D64" s="28" t="str">
        <f>D8</f>
        <v>Month 1</v>
      </c>
      <c r="E64" s="28" t="str">
        <f t="shared" ref="E64:H64" si="6">E8</f>
        <v>Month 2</v>
      </c>
      <c r="F64" s="28" t="str">
        <f t="shared" si="6"/>
        <v>Month 3</v>
      </c>
      <c r="G64" s="28" t="str">
        <f t="shared" si="6"/>
        <v>Month 4</v>
      </c>
      <c r="H64" s="28" t="str">
        <f t="shared" si="6"/>
        <v>Month 5</v>
      </c>
      <c r="I64" s="28" t="str">
        <f t="shared" ref="I64:BK64" si="7">I8</f>
        <v>Month 6</v>
      </c>
      <c r="J64" s="28" t="str">
        <f t="shared" si="7"/>
        <v>Month 7</v>
      </c>
      <c r="K64" s="28" t="str">
        <f t="shared" si="7"/>
        <v>Month 8</v>
      </c>
      <c r="L64" s="28" t="str">
        <f t="shared" si="7"/>
        <v>Month 9</v>
      </c>
      <c r="M64" s="28" t="str">
        <f t="shared" si="7"/>
        <v>Month 10</v>
      </c>
      <c r="N64" s="28" t="str">
        <f t="shared" si="7"/>
        <v>Month 11</v>
      </c>
      <c r="O64" s="28" t="str">
        <f t="shared" si="7"/>
        <v>Month 12</v>
      </c>
      <c r="P64" s="28" t="str">
        <f t="shared" si="7"/>
        <v>Month 13</v>
      </c>
      <c r="Q64" s="28" t="str">
        <f t="shared" si="7"/>
        <v>Month 14</v>
      </c>
      <c r="R64" s="28" t="str">
        <f t="shared" si="7"/>
        <v>Month 15</v>
      </c>
      <c r="S64" s="28" t="str">
        <f t="shared" si="7"/>
        <v>Month 16</v>
      </c>
      <c r="T64" s="28" t="str">
        <f t="shared" si="7"/>
        <v>Month 17</v>
      </c>
      <c r="U64" s="28" t="str">
        <f t="shared" si="7"/>
        <v>Month 18</v>
      </c>
      <c r="V64" s="28" t="str">
        <f t="shared" si="7"/>
        <v>Month 19</v>
      </c>
      <c r="W64" s="28" t="str">
        <f t="shared" si="7"/>
        <v>Month 20</v>
      </c>
      <c r="X64" s="28" t="str">
        <f t="shared" si="7"/>
        <v>Month 21</v>
      </c>
      <c r="Y64" s="28" t="str">
        <f t="shared" si="7"/>
        <v>Month 22</v>
      </c>
      <c r="Z64" s="28" t="str">
        <f t="shared" si="7"/>
        <v>Month 23</v>
      </c>
      <c r="AA64" s="28" t="str">
        <f t="shared" si="7"/>
        <v>Month 24</v>
      </c>
      <c r="AB64" s="28" t="str">
        <f t="shared" si="7"/>
        <v>Month 25</v>
      </c>
      <c r="AC64" s="28" t="str">
        <f t="shared" si="7"/>
        <v>Month 26</v>
      </c>
      <c r="AD64" s="28" t="str">
        <f t="shared" si="7"/>
        <v>Month 27</v>
      </c>
      <c r="AE64" s="28" t="str">
        <f t="shared" si="7"/>
        <v>Month 28</v>
      </c>
      <c r="AF64" s="28" t="str">
        <f t="shared" si="7"/>
        <v>Month 29</v>
      </c>
      <c r="AG64" s="28" t="str">
        <f t="shared" si="7"/>
        <v>Month 30</v>
      </c>
      <c r="AH64" s="28" t="str">
        <f t="shared" si="7"/>
        <v>Month 31</v>
      </c>
      <c r="AI64" s="28" t="str">
        <f t="shared" si="7"/>
        <v>Month 32</v>
      </c>
      <c r="AJ64" s="28" t="str">
        <f t="shared" si="7"/>
        <v>Month 33</v>
      </c>
      <c r="AK64" s="28" t="str">
        <f t="shared" si="7"/>
        <v>Month 34</v>
      </c>
      <c r="AL64" s="28" t="str">
        <f t="shared" si="7"/>
        <v>Month 35</v>
      </c>
      <c r="AM64" s="28" t="str">
        <f t="shared" si="7"/>
        <v>Month 36</v>
      </c>
      <c r="AN64" s="28" t="str">
        <f t="shared" si="7"/>
        <v>Month 37</v>
      </c>
      <c r="AO64" s="28" t="str">
        <f t="shared" si="7"/>
        <v>Month 38</v>
      </c>
      <c r="AP64" s="28" t="str">
        <f t="shared" si="7"/>
        <v>Month 39</v>
      </c>
      <c r="AQ64" s="28" t="str">
        <f t="shared" si="7"/>
        <v>Month 40</v>
      </c>
      <c r="AR64" s="28" t="str">
        <f t="shared" si="7"/>
        <v>Month 41</v>
      </c>
      <c r="AS64" s="28" t="str">
        <f t="shared" si="7"/>
        <v>Month 42</v>
      </c>
      <c r="AT64" s="28" t="str">
        <f t="shared" si="7"/>
        <v>Month 43</v>
      </c>
      <c r="AU64" s="28" t="str">
        <f t="shared" si="7"/>
        <v>Month 44</v>
      </c>
      <c r="AV64" s="28" t="str">
        <f t="shared" si="7"/>
        <v>Month 45</v>
      </c>
      <c r="AW64" s="28" t="str">
        <f t="shared" si="7"/>
        <v>Month 46</v>
      </c>
      <c r="AX64" s="28" t="str">
        <f t="shared" si="7"/>
        <v>Month 47</v>
      </c>
      <c r="AY64" s="28" t="str">
        <f t="shared" si="7"/>
        <v>Month 48</v>
      </c>
      <c r="AZ64" s="28" t="str">
        <f t="shared" si="7"/>
        <v>Month 49</v>
      </c>
      <c r="BA64" s="28" t="str">
        <f t="shared" si="7"/>
        <v>Month 50</v>
      </c>
      <c r="BB64" s="28" t="str">
        <f t="shared" si="7"/>
        <v>Month 51</v>
      </c>
      <c r="BC64" s="28" t="str">
        <f t="shared" si="7"/>
        <v>Month 52</v>
      </c>
      <c r="BD64" s="28" t="str">
        <f t="shared" si="7"/>
        <v>Month 53</v>
      </c>
      <c r="BE64" s="28" t="str">
        <f t="shared" si="7"/>
        <v>Month 54</v>
      </c>
      <c r="BF64" s="28" t="str">
        <f t="shared" si="7"/>
        <v>Month 55</v>
      </c>
      <c r="BG64" s="28" t="str">
        <f t="shared" si="7"/>
        <v>Month 56</v>
      </c>
      <c r="BH64" s="28" t="str">
        <f t="shared" si="7"/>
        <v>Month 57</v>
      </c>
      <c r="BI64" s="28" t="str">
        <f t="shared" si="7"/>
        <v>Month 58</v>
      </c>
      <c r="BJ64" s="28" t="str">
        <f t="shared" si="7"/>
        <v>Month 59</v>
      </c>
      <c r="BK64" s="28" t="str">
        <f t="shared" si="7"/>
        <v>Month 60</v>
      </c>
    </row>
    <row r="65" spans="3:63">
      <c r="C65" t="s">
        <v>31</v>
      </c>
      <c r="D65" s="14">
        <f t="shared" ref="D65:AI65" si="8">SUM(D10:D30)</f>
        <v>0</v>
      </c>
      <c r="E65" s="14">
        <f t="shared" si="8"/>
        <v>0</v>
      </c>
      <c r="F65" s="14">
        <f t="shared" si="8"/>
        <v>0</v>
      </c>
      <c r="G65" s="14">
        <f t="shared" si="8"/>
        <v>0</v>
      </c>
      <c r="H65" s="14">
        <f t="shared" si="8"/>
        <v>0</v>
      </c>
      <c r="I65" s="14">
        <f t="shared" si="8"/>
        <v>0</v>
      </c>
      <c r="J65" s="14">
        <f t="shared" si="8"/>
        <v>0</v>
      </c>
      <c r="K65" s="14">
        <f t="shared" si="8"/>
        <v>0</v>
      </c>
      <c r="L65" s="14">
        <f t="shared" si="8"/>
        <v>0</v>
      </c>
      <c r="M65" s="14">
        <f t="shared" si="8"/>
        <v>0</v>
      </c>
      <c r="N65" s="14">
        <f t="shared" si="8"/>
        <v>0</v>
      </c>
      <c r="O65" s="14">
        <f t="shared" si="8"/>
        <v>0</v>
      </c>
      <c r="P65" s="14">
        <f t="shared" si="8"/>
        <v>0</v>
      </c>
      <c r="Q65" s="14">
        <f t="shared" si="8"/>
        <v>0</v>
      </c>
      <c r="R65" s="14">
        <f t="shared" si="8"/>
        <v>0</v>
      </c>
      <c r="S65" s="14">
        <f t="shared" si="8"/>
        <v>0</v>
      </c>
      <c r="T65" s="14">
        <f t="shared" si="8"/>
        <v>0</v>
      </c>
      <c r="U65" s="14">
        <f t="shared" si="8"/>
        <v>0</v>
      </c>
      <c r="V65" s="14">
        <f t="shared" si="8"/>
        <v>0</v>
      </c>
      <c r="W65" s="14">
        <f t="shared" si="8"/>
        <v>0</v>
      </c>
      <c r="X65" s="14">
        <f t="shared" si="8"/>
        <v>0</v>
      </c>
      <c r="Y65" s="14">
        <f t="shared" si="8"/>
        <v>0</v>
      </c>
      <c r="Z65" s="14">
        <f t="shared" si="8"/>
        <v>0</v>
      </c>
      <c r="AA65" s="14">
        <f t="shared" si="8"/>
        <v>0</v>
      </c>
      <c r="AB65" s="14">
        <f t="shared" si="8"/>
        <v>0</v>
      </c>
      <c r="AC65" s="14">
        <f t="shared" si="8"/>
        <v>0</v>
      </c>
      <c r="AD65" s="14">
        <f t="shared" si="8"/>
        <v>0</v>
      </c>
      <c r="AE65" s="14">
        <f t="shared" si="8"/>
        <v>0</v>
      </c>
      <c r="AF65" s="14">
        <f t="shared" si="8"/>
        <v>0</v>
      </c>
      <c r="AG65" s="14">
        <f t="shared" si="8"/>
        <v>0</v>
      </c>
      <c r="AH65" s="14">
        <f t="shared" si="8"/>
        <v>0</v>
      </c>
      <c r="AI65" s="14">
        <f t="shared" si="8"/>
        <v>0</v>
      </c>
      <c r="AJ65" s="14">
        <f t="shared" ref="AJ65:BK65" si="9">SUM(AJ10:AJ30)</f>
        <v>0</v>
      </c>
      <c r="AK65" s="14">
        <f t="shared" si="9"/>
        <v>0</v>
      </c>
      <c r="AL65" s="14">
        <f t="shared" si="9"/>
        <v>0</v>
      </c>
      <c r="AM65" s="14">
        <f t="shared" si="9"/>
        <v>0</v>
      </c>
      <c r="AN65" s="14">
        <f t="shared" si="9"/>
        <v>0</v>
      </c>
      <c r="AO65" s="14">
        <f t="shared" si="9"/>
        <v>0</v>
      </c>
      <c r="AP65" s="14">
        <f t="shared" si="9"/>
        <v>0</v>
      </c>
      <c r="AQ65" s="14">
        <f t="shared" si="9"/>
        <v>0</v>
      </c>
      <c r="AR65" s="14">
        <f t="shared" si="9"/>
        <v>0</v>
      </c>
      <c r="AS65" s="14">
        <f t="shared" si="9"/>
        <v>0</v>
      </c>
      <c r="AT65" s="14">
        <f t="shared" si="9"/>
        <v>0</v>
      </c>
      <c r="AU65" s="14">
        <f t="shared" si="9"/>
        <v>0</v>
      </c>
      <c r="AV65" s="14">
        <f t="shared" si="9"/>
        <v>0</v>
      </c>
      <c r="AW65" s="14">
        <f t="shared" si="9"/>
        <v>0</v>
      </c>
      <c r="AX65" s="14">
        <f t="shared" si="9"/>
        <v>0</v>
      </c>
      <c r="AY65" s="14">
        <f t="shared" si="9"/>
        <v>0</v>
      </c>
      <c r="AZ65" s="14">
        <f t="shared" si="9"/>
        <v>0</v>
      </c>
      <c r="BA65" s="14">
        <f t="shared" si="9"/>
        <v>0</v>
      </c>
      <c r="BB65" s="14">
        <f t="shared" si="9"/>
        <v>0</v>
      </c>
      <c r="BC65" s="14">
        <f t="shared" si="9"/>
        <v>0</v>
      </c>
      <c r="BD65" s="14">
        <f t="shared" si="9"/>
        <v>0</v>
      </c>
      <c r="BE65" s="14">
        <f t="shared" si="9"/>
        <v>0</v>
      </c>
      <c r="BF65" s="14">
        <f t="shared" si="9"/>
        <v>0</v>
      </c>
      <c r="BG65" s="14">
        <f t="shared" si="9"/>
        <v>0</v>
      </c>
      <c r="BH65" s="14">
        <f t="shared" si="9"/>
        <v>0</v>
      </c>
      <c r="BI65" s="14">
        <f t="shared" si="9"/>
        <v>0</v>
      </c>
      <c r="BJ65" s="14">
        <f t="shared" si="9"/>
        <v>0</v>
      </c>
      <c r="BK65" s="14">
        <f t="shared" si="9"/>
        <v>0</v>
      </c>
    </row>
    <row r="66" spans="3:63">
      <c r="C66" t="s">
        <v>30</v>
      </c>
      <c r="D66" s="14">
        <f t="shared" ref="D66:AI66" si="10">SUM(D32:D52)</f>
        <v>0</v>
      </c>
      <c r="E66" s="14">
        <f t="shared" si="10"/>
        <v>0</v>
      </c>
      <c r="F66" s="14">
        <f t="shared" si="10"/>
        <v>0</v>
      </c>
      <c r="G66" s="14">
        <f t="shared" si="10"/>
        <v>0</v>
      </c>
      <c r="H66" s="14">
        <f t="shared" si="10"/>
        <v>0</v>
      </c>
      <c r="I66" s="14">
        <f t="shared" si="10"/>
        <v>0</v>
      </c>
      <c r="J66" s="14">
        <f t="shared" si="10"/>
        <v>0</v>
      </c>
      <c r="K66" s="14">
        <f t="shared" si="10"/>
        <v>0</v>
      </c>
      <c r="L66" s="14">
        <f t="shared" si="10"/>
        <v>0</v>
      </c>
      <c r="M66" s="14">
        <f t="shared" si="10"/>
        <v>0</v>
      </c>
      <c r="N66" s="14">
        <f t="shared" si="10"/>
        <v>0</v>
      </c>
      <c r="O66" s="14">
        <f t="shared" si="10"/>
        <v>0</v>
      </c>
      <c r="P66" s="14">
        <f t="shared" si="10"/>
        <v>0</v>
      </c>
      <c r="Q66" s="14">
        <f t="shared" si="10"/>
        <v>0</v>
      </c>
      <c r="R66" s="14">
        <f t="shared" si="10"/>
        <v>0</v>
      </c>
      <c r="S66" s="14">
        <f t="shared" si="10"/>
        <v>0</v>
      </c>
      <c r="T66" s="14">
        <f t="shared" si="10"/>
        <v>0</v>
      </c>
      <c r="U66" s="14">
        <f t="shared" si="10"/>
        <v>0</v>
      </c>
      <c r="V66" s="14">
        <f t="shared" si="10"/>
        <v>0</v>
      </c>
      <c r="W66" s="14">
        <f t="shared" si="10"/>
        <v>0</v>
      </c>
      <c r="X66" s="14">
        <f t="shared" si="10"/>
        <v>0</v>
      </c>
      <c r="Y66" s="14">
        <f t="shared" si="10"/>
        <v>0</v>
      </c>
      <c r="Z66" s="14">
        <f t="shared" si="10"/>
        <v>0</v>
      </c>
      <c r="AA66" s="14">
        <f t="shared" si="10"/>
        <v>0</v>
      </c>
      <c r="AB66" s="14">
        <f t="shared" si="10"/>
        <v>0</v>
      </c>
      <c r="AC66" s="14">
        <f t="shared" si="10"/>
        <v>0</v>
      </c>
      <c r="AD66" s="14">
        <f t="shared" si="10"/>
        <v>0</v>
      </c>
      <c r="AE66" s="14">
        <f t="shared" si="10"/>
        <v>0</v>
      </c>
      <c r="AF66" s="14">
        <f t="shared" si="10"/>
        <v>0</v>
      </c>
      <c r="AG66" s="14">
        <f t="shared" si="10"/>
        <v>0</v>
      </c>
      <c r="AH66" s="14">
        <f t="shared" si="10"/>
        <v>0</v>
      </c>
      <c r="AI66" s="14">
        <f t="shared" si="10"/>
        <v>0</v>
      </c>
      <c r="AJ66" s="14">
        <f t="shared" ref="AJ66:BK66" si="11">SUM(AJ32:AJ52)</f>
        <v>0</v>
      </c>
      <c r="AK66" s="14">
        <f t="shared" si="11"/>
        <v>0</v>
      </c>
      <c r="AL66" s="14">
        <f t="shared" si="11"/>
        <v>0</v>
      </c>
      <c r="AM66" s="14">
        <f t="shared" si="11"/>
        <v>0</v>
      </c>
      <c r="AN66" s="14">
        <f t="shared" si="11"/>
        <v>0</v>
      </c>
      <c r="AO66" s="14">
        <f t="shared" si="11"/>
        <v>0</v>
      </c>
      <c r="AP66" s="14">
        <f t="shared" si="11"/>
        <v>0</v>
      </c>
      <c r="AQ66" s="14">
        <f t="shared" si="11"/>
        <v>0</v>
      </c>
      <c r="AR66" s="14">
        <f t="shared" si="11"/>
        <v>0</v>
      </c>
      <c r="AS66" s="14">
        <f t="shared" si="11"/>
        <v>0</v>
      </c>
      <c r="AT66" s="14">
        <f t="shared" si="11"/>
        <v>0</v>
      </c>
      <c r="AU66" s="14">
        <f t="shared" si="11"/>
        <v>0</v>
      </c>
      <c r="AV66" s="14">
        <f t="shared" si="11"/>
        <v>0</v>
      </c>
      <c r="AW66" s="14">
        <f t="shared" si="11"/>
        <v>0</v>
      </c>
      <c r="AX66" s="14">
        <f t="shared" si="11"/>
        <v>0</v>
      </c>
      <c r="AY66" s="14">
        <f t="shared" si="11"/>
        <v>0</v>
      </c>
      <c r="AZ66" s="14">
        <f t="shared" si="11"/>
        <v>0</v>
      </c>
      <c r="BA66" s="14">
        <f t="shared" si="11"/>
        <v>0</v>
      </c>
      <c r="BB66" s="14">
        <f t="shared" si="11"/>
        <v>0</v>
      </c>
      <c r="BC66" s="14">
        <f t="shared" si="11"/>
        <v>0</v>
      </c>
      <c r="BD66" s="14">
        <f t="shared" si="11"/>
        <v>0</v>
      </c>
      <c r="BE66" s="14">
        <f t="shared" si="11"/>
        <v>0</v>
      </c>
      <c r="BF66" s="14">
        <f t="shared" si="11"/>
        <v>0</v>
      </c>
      <c r="BG66" s="14">
        <f t="shared" si="11"/>
        <v>0</v>
      </c>
      <c r="BH66" s="14">
        <f t="shared" si="11"/>
        <v>0</v>
      </c>
      <c r="BI66" s="14">
        <f t="shared" si="11"/>
        <v>0</v>
      </c>
      <c r="BJ66" s="14">
        <f t="shared" si="11"/>
        <v>0</v>
      </c>
      <c r="BK66" s="14">
        <f t="shared" si="11"/>
        <v>0</v>
      </c>
    </row>
    <row r="68" spans="3:63">
      <c r="C68" t="s">
        <v>147</v>
      </c>
      <c r="D68" s="14">
        <f>D54</f>
        <v>0</v>
      </c>
      <c r="E68" s="14">
        <f>D68+E54</f>
        <v>0</v>
      </c>
      <c r="F68" s="14">
        <f>E68+F54</f>
        <v>0</v>
      </c>
      <c r="G68" s="14">
        <f>F68+G54</f>
        <v>0</v>
      </c>
      <c r="H68" s="14">
        <f>G68+H54</f>
        <v>0</v>
      </c>
      <c r="I68" s="14">
        <f t="shared" ref="I68:BK68" si="12">H68+I54</f>
        <v>0</v>
      </c>
      <c r="J68" s="14">
        <f t="shared" si="12"/>
        <v>0</v>
      </c>
      <c r="K68" s="14">
        <f t="shared" si="12"/>
        <v>0</v>
      </c>
      <c r="L68" s="14">
        <f t="shared" si="12"/>
        <v>0</v>
      </c>
      <c r="M68" s="14">
        <f t="shared" si="12"/>
        <v>0</v>
      </c>
      <c r="N68" s="14">
        <f t="shared" si="12"/>
        <v>0</v>
      </c>
      <c r="O68" s="14">
        <f t="shared" si="12"/>
        <v>0</v>
      </c>
      <c r="P68" s="14">
        <f t="shared" si="12"/>
        <v>0</v>
      </c>
      <c r="Q68" s="14">
        <f t="shared" si="12"/>
        <v>0</v>
      </c>
      <c r="R68" s="14">
        <f t="shared" si="12"/>
        <v>0</v>
      </c>
      <c r="S68" s="14">
        <f t="shared" si="12"/>
        <v>0</v>
      </c>
      <c r="T68" s="14">
        <f t="shared" si="12"/>
        <v>0</v>
      </c>
      <c r="U68" s="14">
        <f t="shared" si="12"/>
        <v>0</v>
      </c>
      <c r="V68" s="14">
        <f t="shared" si="12"/>
        <v>0</v>
      </c>
      <c r="W68" s="14">
        <f t="shared" si="12"/>
        <v>0</v>
      </c>
      <c r="X68" s="14">
        <f t="shared" si="12"/>
        <v>0</v>
      </c>
      <c r="Y68" s="14">
        <f t="shared" si="12"/>
        <v>0</v>
      </c>
      <c r="Z68" s="14">
        <f t="shared" si="12"/>
        <v>0</v>
      </c>
      <c r="AA68" s="14">
        <f t="shared" si="12"/>
        <v>0</v>
      </c>
      <c r="AB68" s="14">
        <f t="shared" si="12"/>
        <v>0</v>
      </c>
      <c r="AC68" s="14">
        <f t="shared" si="12"/>
        <v>0</v>
      </c>
      <c r="AD68" s="14">
        <f t="shared" si="12"/>
        <v>0</v>
      </c>
      <c r="AE68" s="14">
        <f t="shared" si="12"/>
        <v>0</v>
      </c>
      <c r="AF68" s="14">
        <f t="shared" si="12"/>
        <v>0</v>
      </c>
      <c r="AG68" s="14">
        <f t="shared" si="12"/>
        <v>0</v>
      </c>
      <c r="AH68" s="14">
        <f t="shared" si="12"/>
        <v>0</v>
      </c>
      <c r="AI68" s="14">
        <f t="shared" si="12"/>
        <v>0</v>
      </c>
      <c r="AJ68" s="14">
        <f t="shared" si="12"/>
        <v>0</v>
      </c>
      <c r="AK68" s="14">
        <f t="shared" si="12"/>
        <v>0</v>
      </c>
      <c r="AL68" s="14">
        <f t="shared" si="12"/>
        <v>0</v>
      </c>
      <c r="AM68" s="14">
        <f t="shared" si="12"/>
        <v>0</v>
      </c>
      <c r="AN68" s="14">
        <f t="shared" si="12"/>
        <v>0</v>
      </c>
      <c r="AO68" s="14">
        <f t="shared" si="12"/>
        <v>0</v>
      </c>
      <c r="AP68" s="14">
        <f t="shared" si="12"/>
        <v>0</v>
      </c>
      <c r="AQ68" s="14">
        <f t="shared" si="12"/>
        <v>0</v>
      </c>
      <c r="AR68" s="14">
        <f t="shared" si="12"/>
        <v>0</v>
      </c>
      <c r="AS68" s="14">
        <f t="shared" si="12"/>
        <v>0</v>
      </c>
      <c r="AT68" s="14">
        <f t="shared" si="12"/>
        <v>0</v>
      </c>
      <c r="AU68" s="14">
        <f t="shared" si="12"/>
        <v>0</v>
      </c>
      <c r="AV68" s="14">
        <f t="shared" si="12"/>
        <v>0</v>
      </c>
      <c r="AW68" s="14">
        <f t="shared" si="12"/>
        <v>0</v>
      </c>
      <c r="AX68" s="14">
        <f t="shared" si="12"/>
        <v>0</v>
      </c>
      <c r="AY68" s="14">
        <f t="shared" si="12"/>
        <v>0</v>
      </c>
      <c r="AZ68" s="14">
        <f t="shared" si="12"/>
        <v>0</v>
      </c>
      <c r="BA68" s="14">
        <f t="shared" si="12"/>
        <v>0</v>
      </c>
      <c r="BB68" s="14">
        <f t="shared" si="12"/>
        <v>0</v>
      </c>
      <c r="BC68" s="14">
        <f t="shared" si="12"/>
        <v>0</v>
      </c>
      <c r="BD68" s="14">
        <f t="shared" si="12"/>
        <v>0</v>
      </c>
      <c r="BE68" s="14">
        <f t="shared" si="12"/>
        <v>0</v>
      </c>
      <c r="BF68" s="14">
        <f t="shared" si="12"/>
        <v>0</v>
      </c>
      <c r="BG68" s="14">
        <f t="shared" si="12"/>
        <v>0</v>
      </c>
      <c r="BH68" s="14">
        <f t="shared" si="12"/>
        <v>0</v>
      </c>
      <c r="BI68" s="14">
        <f t="shared" si="12"/>
        <v>0</v>
      </c>
      <c r="BJ68" s="14">
        <f t="shared" si="12"/>
        <v>0</v>
      </c>
      <c r="BK68" s="14">
        <f t="shared" si="12"/>
        <v>0</v>
      </c>
    </row>
    <row r="70" spans="3:63">
      <c r="D70" s="33" t="s">
        <v>34</v>
      </c>
      <c r="E70" s="33" t="s">
        <v>35</v>
      </c>
      <c r="F70" s="33" t="s">
        <v>36</v>
      </c>
      <c r="G70" s="33" t="s">
        <v>37</v>
      </c>
      <c r="H70" s="33" t="s">
        <v>38</v>
      </c>
    </row>
    <row r="71" spans="3:63">
      <c r="C71" t="s">
        <v>147</v>
      </c>
      <c r="D71" s="14">
        <f>SUM(D65:O66)</f>
        <v>0</v>
      </c>
      <c r="E71" s="14">
        <f>D71+SUM(P65:AA66)</f>
        <v>0</v>
      </c>
      <c r="F71" s="14">
        <f>E71+SUM(AB65:AM66)</f>
        <v>0</v>
      </c>
      <c r="G71" s="14">
        <f>F71+SUM(AN65:AY66)</f>
        <v>0</v>
      </c>
      <c r="H71" s="14">
        <f>G71+SUM(AZ65:BK66)</f>
        <v>0</v>
      </c>
    </row>
  </sheetData>
  <sheetProtection algorithmName="SHA-512" hashValue="+NQH0mjGISUAQKw9ieDQwTtuikU9fGoaNsKOmK3MudwtEH+ESwSGKuOVH5tyj9s6KVlt2n7gI+UH8KoJ4t2+5g==" saltValue="gDMLnOI0enElixtte5+5mg==" spinCount="100000" sheet="1" objects="1" scenarios="1"/>
  <pageMargins left="0.7" right="0.7" top="0.75" bottom="0.75" header="0.3" footer="0.3"/>
  <pageSetup scale="83" orientation="landscape" r:id="rId1"/>
  <headerFooter>
    <oddFooter>&amp;CTechnology business case template by UDig. Learn more about our technology consulting services at www.udig.com</oddFooter>
  </headerFooter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11FB2-852E-49D2-ADE6-9D5F2B564A7B}">
  <sheetPr>
    <tabColor rgb="FFE48030"/>
    <pageSetUpPr fitToPage="1"/>
  </sheetPr>
  <dimension ref="B2:J31"/>
  <sheetViews>
    <sheetView showGridLines="0" topLeftCell="A13" zoomScaleNormal="100" workbookViewId="0">
      <selection activeCell="B14" sqref="B14"/>
    </sheetView>
  </sheetViews>
  <sheetFormatPr defaultColWidth="8.85546875" defaultRowHeight="12.75"/>
  <cols>
    <col min="1" max="1" width="4.140625" style="1" customWidth="1"/>
    <col min="2" max="2" width="30.85546875" style="1" customWidth="1"/>
    <col min="3" max="3" width="2.140625" style="1" customWidth="1"/>
    <col min="4" max="4" width="30.85546875" style="1" customWidth="1"/>
    <col min="5" max="5" width="3.140625" style="1" customWidth="1"/>
    <col min="6" max="6" width="30.85546875" style="1" customWidth="1"/>
    <col min="7" max="7" width="3.140625" style="1" customWidth="1"/>
    <col min="8" max="8" width="30.85546875" style="1" customWidth="1"/>
    <col min="9" max="9" width="2.85546875" style="1" customWidth="1"/>
    <col min="10" max="10" width="30.85546875" style="1" customWidth="1"/>
    <col min="11" max="16384" width="8.85546875" style="1"/>
  </cols>
  <sheetData>
    <row r="2" spans="2:10" ht="39.950000000000003" customHeight="1">
      <c r="B2" s="2"/>
    </row>
    <row r="4" spans="2:10" ht="21" customHeight="1">
      <c r="B4" s="99" t="s">
        <v>19</v>
      </c>
      <c r="C4" s="99"/>
      <c r="D4" s="99"/>
      <c r="F4" s="99" t="s">
        <v>20</v>
      </c>
      <c r="G4" s="99"/>
      <c r="H4" s="99"/>
      <c r="I4" s="99"/>
      <c r="J4" s="99"/>
    </row>
    <row r="5" spans="2:10" ht="21" customHeight="1"/>
    <row r="6" spans="2:10" ht="17.25">
      <c r="B6" s="82" t="s">
        <v>148</v>
      </c>
      <c r="C6" s="82"/>
      <c r="D6" s="82"/>
      <c r="E6" s="82"/>
      <c r="F6" s="83">
        <f>SUM('Data Input (Example Data)'!G34,'Data Input (Example Data)'!J49)</f>
        <v>39700000</v>
      </c>
      <c r="G6" s="82"/>
      <c r="H6" s="83">
        <f>SUM('Data Input (Example Data)'!G64,'Data Input (Example Data)'!J79)</f>
        <v>45000000</v>
      </c>
      <c r="I6" s="82"/>
      <c r="J6" s="83">
        <f>H6-F6</f>
        <v>5300000</v>
      </c>
    </row>
    <row r="7" spans="2:10" ht="17.25">
      <c r="B7" s="82" t="s">
        <v>149</v>
      </c>
      <c r="C7" s="82"/>
      <c r="D7" s="82"/>
      <c r="E7" s="82"/>
      <c r="F7" s="84" t="s">
        <v>22</v>
      </c>
      <c r="G7" s="84"/>
      <c r="H7" s="84" t="s">
        <v>23</v>
      </c>
      <c r="I7" s="84"/>
      <c r="J7" s="84" t="s">
        <v>24</v>
      </c>
    </row>
    <row r="8" spans="2:10" ht="17.25">
      <c r="B8" s="82" t="s">
        <v>150</v>
      </c>
      <c r="C8" s="82"/>
      <c r="D8" s="82"/>
      <c r="E8" s="82"/>
      <c r="F8" s="82"/>
      <c r="G8" s="82"/>
      <c r="H8" s="82"/>
      <c r="I8" s="82"/>
      <c r="J8" s="82"/>
    </row>
    <row r="9" spans="2:10" ht="17.25">
      <c r="B9" s="82" t="s">
        <v>151</v>
      </c>
      <c r="C9" s="82"/>
      <c r="D9" s="82"/>
      <c r="E9" s="82"/>
      <c r="F9" s="83">
        <f>'Calcs (Example Data)'!BM55</f>
        <v>2533796.860471854</v>
      </c>
      <c r="G9" s="82"/>
      <c r="H9" s="85">
        <f>'Calcs (Example Data)'!D60</f>
        <v>0.16058931345433436</v>
      </c>
      <c r="I9" s="82"/>
      <c r="J9" s="82" t="str">
        <f>HLOOKUP(1,'Calcs (Example Data)'!D6:BK8,3)</f>
        <v>Month 45</v>
      </c>
    </row>
    <row r="10" spans="2:10" ht="17.25">
      <c r="B10" s="82"/>
      <c r="C10" s="82"/>
      <c r="D10" s="82"/>
      <c r="E10" s="82"/>
      <c r="F10" s="84" t="s">
        <v>25</v>
      </c>
      <c r="G10" s="84"/>
      <c r="H10" s="84" t="s">
        <v>26</v>
      </c>
      <c r="I10" s="84"/>
      <c r="J10" s="84" t="s">
        <v>27</v>
      </c>
    </row>
    <row r="12" spans="2:10" ht="21">
      <c r="B12" s="99" t="s">
        <v>28</v>
      </c>
      <c r="C12" s="99"/>
      <c r="D12" s="99"/>
      <c r="E12" s="99"/>
      <c r="F12" s="99"/>
      <c r="G12" s="99"/>
      <c r="H12" s="99"/>
      <c r="I12" s="99"/>
      <c r="J12" s="99"/>
    </row>
    <row r="14" spans="2:10" s="38" customFormat="1" ht="15">
      <c r="B14" s="37" t="str">
        <f>'Data Input (Example Data)'!B83</f>
        <v>Financial</v>
      </c>
      <c r="C14" s="37"/>
      <c r="D14" s="37" t="str">
        <f>'Data Input (Example Data)'!E83</f>
        <v>Operational</v>
      </c>
      <c r="E14" s="37"/>
      <c r="F14" s="37" t="str">
        <f>'Data Input (Example Data)'!H83</f>
        <v>Customer</v>
      </c>
      <c r="G14" s="37"/>
      <c r="H14" s="37" t="str">
        <f>'Data Input (Example Data)'!K83</f>
        <v>Employee</v>
      </c>
      <c r="I14" s="37"/>
      <c r="J14" s="37" t="str">
        <f>'Data Input (Example Data)'!N83</f>
        <v>Risk Management</v>
      </c>
    </row>
    <row r="15" spans="2:10" ht="15">
      <c r="B15" s="38" t="str">
        <f>'Data Input (Example Data)'!B84</f>
        <v>New revenue</v>
      </c>
      <c r="C15" s="38"/>
      <c r="D15" s="38" t="str">
        <f>'Data Input (Example Data)'!E84</f>
        <v>Improve efficiency</v>
      </c>
      <c r="E15" s="38"/>
      <c r="F15" s="38" t="str">
        <f>'Data Input (Example Data)'!H84</f>
        <v>Higher satisfaction</v>
      </c>
      <c r="G15" s="38"/>
      <c r="H15" s="38" t="str">
        <f>'Data Input (Example Data)'!K84</f>
        <v>Increased staff retention</v>
      </c>
      <c r="I15" s="38"/>
      <c r="J15" s="38" t="str">
        <f>'Data Input (Example Data)'!N84</f>
        <v>Better data security</v>
      </c>
    </row>
    <row r="16" spans="2:10" ht="15">
      <c r="B16" s="38" t="str">
        <f>'Data Input (Example Data)'!B85</f>
        <v>Cost reduction</v>
      </c>
      <c r="C16" s="38"/>
      <c r="D16" s="38" t="str">
        <f>'Data Input (Example Data)'!E85</f>
        <v>Better time to market</v>
      </c>
      <c r="E16" s="38"/>
      <c r="F16" s="38" t="str">
        <f>'Data Input (Example Data)'!H85</f>
        <v>Improved retention</v>
      </c>
      <c r="G16" s="38"/>
      <c r="H16" s="38" t="str">
        <f>'Data Input (Example Data)'!K85</f>
        <v>Improved culture</v>
      </c>
      <c r="I16" s="38"/>
      <c r="J16" s="38" t="str">
        <f>'Data Input (Example Data)'!N85</f>
        <v>Compliance with GDPR</v>
      </c>
    </row>
    <row r="17" spans="2:10" ht="15">
      <c r="B17" s="38" t="str">
        <f>'Data Input (Example Data)'!B86</f>
        <v>Better cash management</v>
      </c>
      <c r="C17" s="38"/>
      <c r="D17" s="38" t="str">
        <f>'Data Input (Example Data)'!E86</f>
        <v>Higher product quality</v>
      </c>
      <c r="E17" s="38"/>
      <c r="F17" s="38" t="str">
        <f>'Data Input (Example Data)'!H86</f>
        <v>Increased referrals</v>
      </c>
      <c r="G17" s="38"/>
      <c r="H17" s="38" t="str">
        <f>'Data Input (Example Data)'!K86</f>
        <v>Higher engagement</v>
      </c>
      <c r="I17" s="38"/>
      <c r="J17" s="38" t="str">
        <f>'Data Input (Example Data)'!N86</f>
        <v>Resiliency</v>
      </c>
    </row>
    <row r="18" spans="2:10">
      <c r="B18" s="1">
        <f>'Data Input (Example Data)'!B87</f>
        <v>0</v>
      </c>
      <c r="D18" s="1">
        <f>'Data Input (Example Data)'!E87</f>
        <v>0</v>
      </c>
      <c r="F18" s="1">
        <f>'Data Input (Example Data)'!H87</f>
        <v>0</v>
      </c>
      <c r="H18" s="1">
        <f>'Data Input (Example Data)'!K87</f>
        <v>0</v>
      </c>
      <c r="J18" s="1">
        <f>'Data Input (Example Data)'!N87</f>
        <v>0</v>
      </c>
    </row>
    <row r="19" spans="2:10">
      <c r="B19" s="1">
        <f>'Data Input (Example Data)'!B88</f>
        <v>0</v>
      </c>
      <c r="D19" s="1">
        <f>'Data Input (Example Data)'!E88</f>
        <v>0</v>
      </c>
      <c r="F19" s="1">
        <f>'Data Input (Example Data)'!H88</f>
        <v>0</v>
      </c>
      <c r="H19" s="1">
        <f>'Data Input (Example Data)'!K88</f>
        <v>0</v>
      </c>
      <c r="J19" s="1">
        <f>'Data Input (Example Data)'!N88</f>
        <v>0</v>
      </c>
    </row>
    <row r="21" spans="2:10" ht="21">
      <c r="B21" s="99" t="s">
        <v>29</v>
      </c>
      <c r="C21" s="99"/>
      <c r="D21" s="99"/>
      <c r="E21" s="99"/>
      <c r="F21" s="99"/>
      <c r="G21" s="99"/>
      <c r="H21" s="99"/>
      <c r="I21" s="99"/>
      <c r="J21" s="99"/>
    </row>
    <row r="23" spans="2:10" s="38" customFormat="1" ht="15">
      <c r="D23" s="37" t="s">
        <v>30</v>
      </c>
      <c r="F23" s="37" t="s">
        <v>31</v>
      </c>
      <c r="H23" s="37" t="s">
        <v>32</v>
      </c>
      <c r="J23" s="37" t="s">
        <v>33</v>
      </c>
    </row>
    <row r="24" spans="2:10" ht="15">
      <c r="B24" s="38" t="s">
        <v>34</v>
      </c>
      <c r="C24" s="38"/>
      <c r="D24" s="63">
        <f>-SUMIF('Calcs (Example Data)'!$D$5:$BK$5,1,'Calcs (Example Data)'!$D$66:$BK$66)</f>
        <v>23700000</v>
      </c>
      <c r="E24" s="65"/>
      <c r="F24" s="63">
        <f>SUMIF('Calcs (Example Data)'!$D$5:$BK$5,1,'Calcs (Example Data)'!$D$65:$BK$65)</f>
        <v>8000000.0000000028</v>
      </c>
      <c r="G24" s="65"/>
      <c r="H24" s="63">
        <f>F24-D24</f>
        <v>-15699999.999999996</v>
      </c>
      <c r="I24" s="65"/>
      <c r="J24" s="63">
        <f>SUMIF('Calcs (Example Data)'!$D$5:$BK$5,1,'Calcs (Example Data)'!$D$55:$BK$55)</f>
        <v>-15176591.461362271</v>
      </c>
    </row>
    <row r="25" spans="2:10" ht="15">
      <c r="B25" s="38" t="s">
        <v>35</v>
      </c>
      <c r="C25" s="38"/>
      <c r="D25" s="63">
        <f>-SUMIF('Calcs (Example Data)'!$D$5:$BK$5,2,'Calcs (Example Data)'!$D$66:$BK$66)</f>
        <v>4000000.0000000014</v>
      </c>
      <c r="E25" s="65"/>
      <c r="F25" s="63">
        <f>SUMIF('Calcs (Example Data)'!$D$5:$BK$5,2,'Calcs (Example Data)'!$D$65:$BK$65)</f>
        <v>12999999.999999998</v>
      </c>
      <c r="G25" s="65"/>
      <c r="H25" s="63">
        <f t="shared" ref="H25:H29" si="0">F25-D25</f>
        <v>8999999.9999999963</v>
      </c>
      <c r="I25" s="65"/>
      <c r="J25" s="63">
        <f>SUMIF('Calcs (Example Data)'!$D$5:$BK$5,2,'Calcs (Example Data)'!$D$55:$BK$55)</f>
        <v>8251101.5038855011</v>
      </c>
    </row>
    <row r="26" spans="2:10" ht="15">
      <c r="B26" s="38" t="s">
        <v>36</v>
      </c>
      <c r="C26" s="38"/>
      <c r="D26" s="63">
        <f>-SUMIF('Calcs (Example Data)'!$D$5:$BK$5,3,'Calcs (Example Data)'!$D$66:$BK$66)</f>
        <v>4000000.0000000014</v>
      </c>
      <c r="E26" s="65"/>
      <c r="F26" s="63">
        <f>SUMIF('Calcs (Example Data)'!$D$5:$BK$5,3,'Calcs (Example Data)'!$D$65:$BK$65)</f>
        <v>8000000.0000000028</v>
      </c>
      <c r="G26" s="65"/>
      <c r="H26" s="63">
        <f t="shared" si="0"/>
        <v>4000000.0000000014</v>
      </c>
      <c r="I26" s="65"/>
      <c r="J26" s="63">
        <f>SUMIF('Calcs (Example Data)'!$D$5:$BK$5,3,'Calcs (Example Data)'!$D$55:$BK$55)</f>
        <v>3368670.0917196106</v>
      </c>
    </row>
    <row r="27" spans="2:10" ht="15">
      <c r="B27" s="38" t="s">
        <v>37</v>
      </c>
      <c r="C27" s="38"/>
      <c r="D27" s="63">
        <f>-SUMIF('Calcs (Example Data)'!$D$5:$BK$5,4,'Calcs (Example Data)'!$D$66:$BK$66)</f>
        <v>4000000.0000000014</v>
      </c>
      <c r="E27" s="65"/>
      <c r="F27" s="63">
        <f>SUMIF('Calcs (Example Data)'!$D$5:$BK$5,4,'Calcs (Example Data)'!$D$65:$BK$65)</f>
        <v>8000000.0000000028</v>
      </c>
      <c r="G27" s="65"/>
      <c r="H27" s="63">
        <f t="shared" si="0"/>
        <v>4000000.0000000014</v>
      </c>
      <c r="I27" s="65"/>
      <c r="J27" s="63">
        <f>SUMIF('Calcs (Example Data)'!$D$5:$BK$5,4,'Calcs (Example Data)'!$D$55:$BK$55)</f>
        <v>3148289.805345431</v>
      </c>
    </row>
    <row r="28" spans="2:10" ht="15">
      <c r="B28" s="38" t="s">
        <v>38</v>
      </c>
      <c r="C28" s="38"/>
      <c r="D28" s="63">
        <f>-SUMIF('Calcs (Example Data)'!$D$5:$BK$5,5,'Calcs (Example Data)'!$D$66:$BK$66)</f>
        <v>4000000.0000000014</v>
      </c>
      <c r="E28" s="65"/>
      <c r="F28" s="63">
        <f>SUMIF('Calcs (Example Data)'!$D$5:$BK$5,5,'Calcs (Example Data)'!$D$65:$BK$65)</f>
        <v>8000000.0000000028</v>
      </c>
      <c r="G28" s="65"/>
      <c r="H28" s="63">
        <f t="shared" si="0"/>
        <v>4000000.0000000014</v>
      </c>
      <c r="I28" s="65"/>
      <c r="J28" s="63">
        <f>SUMIF('Calcs (Example Data)'!$D$5:$BK$5,5,'Calcs (Example Data)'!$D$55:$BK$55)</f>
        <v>2942326.9208835801</v>
      </c>
    </row>
    <row r="29" spans="2:10" ht="15">
      <c r="B29" s="86" t="s">
        <v>39</v>
      </c>
      <c r="C29" s="38"/>
      <c r="D29" s="87">
        <f>SUM(D24:D28)</f>
        <v>39700000</v>
      </c>
      <c r="E29" s="65"/>
      <c r="F29" s="87">
        <f>SUM(F24:F28)</f>
        <v>45000000.000000007</v>
      </c>
      <c r="G29" s="65"/>
      <c r="H29" s="87">
        <f t="shared" si="0"/>
        <v>5300000.0000000075</v>
      </c>
      <c r="I29" s="65"/>
      <c r="J29" s="87">
        <f>SUM(J24:J28)</f>
        <v>2533796.8604718521</v>
      </c>
    </row>
    <row r="31" spans="2:10" ht="18.75">
      <c r="B31" s="92" t="s">
        <v>40</v>
      </c>
      <c r="C31" s="92"/>
      <c r="D31" s="92"/>
      <c r="E31" s="92"/>
      <c r="F31" s="34"/>
      <c r="G31" s="92" t="s">
        <v>41</v>
      </c>
      <c r="H31" s="92"/>
      <c r="I31" s="92"/>
      <c r="J31" s="92"/>
    </row>
  </sheetData>
  <mergeCells count="6">
    <mergeCell ref="B4:D4"/>
    <mergeCell ref="F4:J4"/>
    <mergeCell ref="B12:J12"/>
    <mergeCell ref="B21:J21"/>
    <mergeCell ref="B31:E31"/>
    <mergeCell ref="G31:J31"/>
  </mergeCells>
  <conditionalFormatting sqref="B14:J19">
    <cfRule type="expression" dxfId="2" priority="3">
      <formula>"""=0"""</formula>
    </cfRule>
  </conditionalFormatting>
  <conditionalFormatting sqref="B14:J14">
    <cfRule type="expression" dxfId="1" priority="2">
      <formula>B14=0</formula>
    </cfRule>
  </conditionalFormatting>
  <conditionalFormatting sqref="B15:J19">
    <cfRule type="expression" dxfId="0" priority="1">
      <formula>B15=0</formula>
    </cfRule>
  </conditionalFormatting>
  <pageMargins left="0.7" right="0.7" top="0.75" bottom="0.75" header="0.3" footer="0.3"/>
  <pageSetup scale="71" orientation="landscape" r:id="rId1"/>
  <headerFooter>
    <oddFooter>&amp;CTechnology business case template by UDig. Learn more about our technology consulting services at www.udig.com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1E46C-2939-47F9-9B4A-3A4758F03297}">
  <sheetPr>
    <tabColor rgb="FFE48030"/>
    <pageSetUpPr fitToPage="1"/>
  </sheetPr>
  <dimension ref="B2:BS88"/>
  <sheetViews>
    <sheetView showGridLines="0" zoomScaleNormal="100" workbookViewId="0">
      <selection activeCell="N84" sqref="N84"/>
    </sheetView>
  </sheetViews>
  <sheetFormatPr defaultColWidth="8.85546875" defaultRowHeight="12.75"/>
  <cols>
    <col min="1" max="1" width="4.140625" style="1" customWidth="1"/>
    <col min="2" max="71" width="15.85546875" style="1" customWidth="1"/>
    <col min="72" max="16384" width="8.85546875" style="1"/>
  </cols>
  <sheetData>
    <row r="2" spans="2:13" ht="39.950000000000003" customHeight="1">
      <c r="B2" s="2"/>
      <c r="D2" s="44" t="s">
        <v>42</v>
      </c>
      <c r="E2" s="23"/>
      <c r="F2" s="23"/>
      <c r="G2" s="23"/>
      <c r="H2" s="23"/>
      <c r="I2" s="23"/>
      <c r="J2" s="23"/>
    </row>
    <row r="3" spans="2:13" ht="15">
      <c r="D3" s="24" t="s">
        <v>43</v>
      </c>
      <c r="E3" s="25"/>
      <c r="F3" s="25"/>
      <c r="G3" s="25"/>
      <c r="H3" s="25"/>
      <c r="I3" s="25"/>
      <c r="J3" s="25"/>
      <c r="K3" s="25"/>
      <c r="L3" s="25"/>
      <c r="M3" s="25"/>
    </row>
    <row r="4" spans="2:13" ht="15">
      <c r="D4" s="24" t="s">
        <v>44</v>
      </c>
      <c r="E4" s="25"/>
      <c r="F4" s="25"/>
      <c r="G4" s="25"/>
      <c r="H4" s="25"/>
      <c r="I4" s="25"/>
      <c r="J4" s="25"/>
      <c r="K4" s="25"/>
      <c r="L4" s="25"/>
      <c r="M4" s="25"/>
    </row>
    <row r="5" spans="2:13" ht="15">
      <c r="D5" s="24" t="s">
        <v>45</v>
      </c>
      <c r="E5" s="25"/>
      <c r="F5" s="25"/>
      <c r="G5" s="25"/>
      <c r="H5" s="25"/>
      <c r="I5" s="25"/>
      <c r="J5" s="25"/>
      <c r="K5" s="25"/>
      <c r="L5" s="25"/>
      <c r="M5" s="25"/>
    </row>
    <row r="6" spans="2:13" ht="15">
      <c r="D6" s="24" t="s">
        <v>46</v>
      </c>
      <c r="E6" s="25"/>
      <c r="F6" s="25"/>
      <c r="G6" s="25"/>
      <c r="H6" s="25"/>
      <c r="I6" s="25"/>
      <c r="J6" s="25"/>
      <c r="K6" s="25"/>
      <c r="L6" s="25"/>
      <c r="M6" s="25"/>
    </row>
    <row r="7" spans="2:13" ht="15">
      <c r="D7" s="24" t="s">
        <v>47</v>
      </c>
      <c r="E7" s="25"/>
      <c r="F7" s="25"/>
      <c r="G7" s="25"/>
      <c r="H7" s="25"/>
      <c r="I7" s="25"/>
      <c r="J7" s="25"/>
      <c r="K7" s="25"/>
      <c r="L7" s="25"/>
      <c r="M7" s="25"/>
    </row>
    <row r="8" spans="2:13" ht="15">
      <c r="D8" s="35" t="s">
        <v>48</v>
      </c>
      <c r="E8" s="25"/>
      <c r="F8" s="25"/>
      <c r="G8" s="25"/>
      <c r="H8" s="25"/>
      <c r="I8" s="25"/>
      <c r="J8" s="25"/>
      <c r="K8" s="25"/>
      <c r="L8" s="25"/>
      <c r="M8" s="25"/>
    </row>
    <row r="9" spans="2:13" ht="15">
      <c r="D9" s="24" t="s">
        <v>49</v>
      </c>
      <c r="E9" s="25"/>
      <c r="F9" s="25"/>
      <c r="G9" s="25"/>
      <c r="H9" s="25"/>
      <c r="I9" s="25"/>
      <c r="J9" s="25"/>
      <c r="K9" s="25"/>
      <c r="L9" s="25"/>
      <c r="M9" s="25"/>
    </row>
    <row r="10" spans="2:13" ht="15">
      <c r="D10" s="24" t="s">
        <v>50</v>
      </c>
      <c r="E10" s="26"/>
      <c r="F10" s="25"/>
      <c r="G10" s="25"/>
      <c r="H10" s="25"/>
      <c r="I10" s="25"/>
      <c r="J10" s="25"/>
      <c r="K10" s="25"/>
      <c r="L10" s="25"/>
      <c r="M10" s="25"/>
    </row>
    <row r="11" spans="2:13" ht="15">
      <c r="D11" s="35" t="s">
        <v>51</v>
      </c>
      <c r="E11" s="26"/>
      <c r="F11" s="25"/>
      <c r="G11" s="25"/>
      <c r="H11" s="25"/>
      <c r="I11" s="25"/>
      <c r="J11" s="25"/>
      <c r="K11" s="25"/>
      <c r="L11" s="25"/>
      <c r="M11" s="25"/>
    </row>
    <row r="12" spans="2:13" ht="15">
      <c r="D12" s="35" t="s">
        <v>52</v>
      </c>
      <c r="E12" s="25"/>
      <c r="F12" s="25"/>
      <c r="G12" s="25"/>
      <c r="H12" s="25"/>
      <c r="I12" s="25"/>
      <c r="J12" s="25"/>
      <c r="K12" s="25"/>
      <c r="L12" s="25"/>
      <c r="M12" s="25"/>
    </row>
    <row r="13" spans="2:13" ht="15.75">
      <c r="D13" s="24" t="s">
        <v>53</v>
      </c>
      <c r="E13" s="22"/>
      <c r="F13" s="22"/>
      <c r="G13" s="22"/>
      <c r="H13" s="22"/>
      <c r="I13" s="22"/>
      <c r="J13" s="22"/>
    </row>
    <row r="16" spans="2:13" ht="21">
      <c r="B16" s="100" t="s">
        <v>54</v>
      </c>
      <c r="C16" s="100"/>
      <c r="D16" s="100"/>
      <c r="E16" s="100"/>
      <c r="F16" s="100"/>
      <c r="G16" s="100"/>
      <c r="H16" s="100"/>
      <c r="I16" s="100"/>
      <c r="J16" s="100"/>
    </row>
    <row r="17" spans="2:12" ht="4.3499999999999996" customHeight="1">
      <c r="B17" s="10"/>
      <c r="C17" s="10"/>
      <c r="D17" s="10"/>
      <c r="E17" s="10"/>
      <c r="F17" s="10"/>
      <c r="G17" s="10"/>
      <c r="H17" s="10"/>
      <c r="I17" s="10"/>
      <c r="J17" s="10"/>
    </row>
    <row r="18" spans="2:12" ht="15">
      <c r="B18" s="5"/>
      <c r="C18" s="3"/>
      <c r="D18" s="3"/>
      <c r="E18" s="3"/>
      <c r="F18" s="3"/>
      <c r="G18" s="96" t="s">
        <v>55</v>
      </c>
      <c r="H18" s="96"/>
      <c r="I18" s="96"/>
      <c r="J18" s="97"/>
    </row>
    <row r="19" spans="2:12" s="38" customFormat="1" ht="15">
      <c r="B19" s="55" t="s">
        <v>56</v>
      </c>
      <c r="C19" s="56"/>
      <c r="D19" s="56"/>
      <c r="E19" s="56"/>
      <c r="F19" s="57">
        <v>7.0000000000000007E-2</v>
      </c>
      <c r="G19" s="58" t="s">
        <v>57</v>
      </c>
      <c r="H19" s="56"/>
      <c r="I19" s="56"/>
      <c r="J19" s="59"/>
    </row>
    <row r="20" spans="2:12">
      <c r="F20" s="13"/>
    </row>
    <row r="21" spans="2:12" ht="17.45" customHeight="1">
      <c r="B21" s="46" t="s">
        <v>58</v>
      </c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2:12" ht="3" customHeight="1">
      <c r="B22" s="9"/>
      <c r="C22" s="9"/>
      <c r="D22" s="9"/>
      <c r="E22" s="9"/>
      <c r="H22" s="9"/>
      <c r="I22" s="9"/>
      <c r="J22" s="9"/>
      <c r="K22" s="9"/>
      <c r="L22" s="9"/>
    </row>
    <row r="23" spans="2:12" s="38" customFormat="1" ht="15">
      <c r="B23" s="78"/>
      <c r="C23" s="51"/>
      <c r="D23" s="51"/>
      <c r="E23" s="50" t="s">
        <v>59</v>
      </c>
      <c r="F23" s="50" t="s">
        <v>60</v>
      </c>
      <c r="G23" s="50" t="s">
        <v>39</v>
      </c>
      <c r="H23" s="51"/>
      <c r="I23" s="96" t="s">
        <v>55</v>
      </c>
      <c r="J23" s="96"/>
      <c r="K23" s="96"/>
      <c r="L23" s="97"/>
    </row>
    <row r="24" spans="2:12" ht="15">
      <c r="B24" s="60" t="s">
        <v>152</v>
      </c>
      <c r="C24" s="38"/>
      <c r="D24" s="38"/>
      <c r="E24" s="61">
        <v>1500000</v>
      </c>
      <c r="F24" s="62">
        <v>5</v>
      </c>
      <c r="G24" s="63">
        <f>E24*F24</f>
        <v>7500000</v>
      </c>
      <c r="H24" s="38"/>
      <c r="I24" s="64" t="s">
        <v>62</v>
      </c>
      <c r="J24" s="65"/>
      <c r="K24" s="65"/>
      <c r="L24" s="75"/>
    </row>
    <row r="25" spans="2:12" ht="15">
      <c r="B25" s="60" t="s">
        <v>153</v>
      </c>
      <c r="C25" s="38"/>
      <c r="D25" s="38"/>
      <c r="E25" s="61">
        <v>2500000</v>
      </c>
      <c r="F25" s="62">
        <v>5</v>
      </c>
      <c r="G25" s="63">
        <f t="shared" ref="G25:G33" si="0">E25*F25</f>
        <v>12500000</v>
      </c>
      <c r="H25" s="38"/>
      <c r="I25" s="64" t="s">
        <v>62</v>
      </c>
      <c r="J25" s="65"/>
      <c r="K25" s="65"/>
      <c r="L25" s="75"/>
    </row>
    <row r="26" spans="2:12" ht="15">
      <c r="B26" s="60" t="s">
        <v>61</v>
      </c>
      <c r="C26" s="38"/>
      <c r="D26" s="38"/>
      <c r="E26" s="61">
        <v>0</v>
      </c>
      <c r="F26" s="62">
        <v>5</v>
      </c>
      <c r="G26" s="63">
        <f t="shared" si="0"/>
        <v>0</v>
      </c>
      <c r="H26" s="38"/>
      <c r="I26" s="64" t="s">
        <v>62</v>
      </c>
      <c r="J26" s="65"/>
      <c r="K26" s="65"/>
      <c r="L26" s="75"/>
    </row>
    <row r="27" spans="2:12" ht="15">
      <c r="B27" s="60" t="s">
        <v>61</v>
      </c>
      <c r="C27" s="38"/>
      <c r="D27" s="38"/>
      <c r="E27" s="61">
        <v>0</v>
      </c>
      <c r="F27" s="62">
        <v>5</v>
      </c>
      <c r="G27" s="63">
        <f t="shared" si="0"/>
        <v>0</v>
      </c>
      <c r="H27" s="38"/>
      <c r="I27" s="64" t="s">
        <v>62</v>
      </c>
      <c r="J27" s="65"/>
      <c r="K27" s="65"/>
      <c r="L27" s="75"/>
    </row>
    <row r="28" spans="2:12" ht="15">
      <c r="B28" s="60" t="s">
        <v>61</v>
      </c>
      <c r="C28" s="38"/>
      <c r="D28" s="38"/>
      <c r="E28" s="61">
        <v>0</v>
      </c>
      <c r="F28" s="62">
        <v>5</v>
      </c>
      <c r="G28" s="63">
        <f t="shared" si="0"/>
        <v>0</v>
      </c>
      <c r="H28" s="38"/>
      <c r="I28" s="64" t="s">
        <v>62</v>
      </c>
      <c r="J28" s="65"/>
      <c r="K28" s="65"/>
      <c r="L28" s="75"/>
    </row>
    <row r="29" spans="2:12" ht="15">
      <c r="B29" s="60" t="s">
        <v>61</v>
      </c>
      <c r="C29" s="38"/>
      <c r="D29" s="38"/>
      <c r="E29" s="61">
        <v>0</v>
      </c>
      <c r="F29" s="62">
        <v>5</v>
      </c>
      <c r="G29" s="63">
        <f t="shared" si="0"/>
        <v>0</v>
      </c>
      <c r="H29" s="38"/>
      <c r="I29" s="64" t="s">
        <v>62</v>
      </c>
      <c r="J29" s="38"/>
      <c r="K29" s="38"/>
      <c r="L29" s="76"/>
    </row>
    <row r="30" spans="2:12" ht="15">
      <c r="B30" s="60" t="s">
        <v>61</v>
      </c>
      <c r="C30" s="38"/>
      <c r="D30" s="38"/>
      <c r="E30" s="61">
        <v>0</v>
      </c>
      <c r="F30" s="62">
        <v>5</v>
      </c>
      <c r="G30" s="63">
        <f t="shared" si="0"/>
        <v>0</v>
      </c>
      <c r="H30" s="38"/>
      <c r="I30" s="64" t="s">
        <v>62</v>
      </c>
      <c r="J30" s="38"/>
      <c r="K30" s="38"/>
      <c r="L30" s="76"/>
    </row>
    <row r="31" spans="2:12" ht="15">
      <c r="B31" s="60" t="s">
        <v>61</v>
      </c>
      <c r="C31" s="38"/>
      <c r="D31" s="38"/>
      <c r="E31" s="61">
        <v>0</v>
      </c>
      <c r="F31" s="62">
        <v>5</v>
      </c>
      <c r="G31" s="63">
        <f t="shared" si="0"/>
        <v>0</v>
      </c>
      <c r="H31" s="38"/>
      <c r="I31" s="64" t="s">
        <v>62</v>
      </c>
      <c r="J31" s="38"/>
      <c r="K31" s="38"/>
      <c r="L31" s="76"/>
    </row>
    <row r="32" spans="2:12" ht="15">
      <c r="B32" s="60" t="s">
        <v>61</v>
      </c>
      <c r="C32" s="38"/>
      <c r="D32" s="38"/>
      <c r="E32" s="61">
        <v>0</v>
      </c>
      <c r="F32" s="62">
        <v>5</v>
      </c>
      <c r="G32" s="63">
        <f t="shared" si="0"/>
        <v>0</v>
      </c>
      <c r="H32" s="38"/>
      <c r="I32" s="64" t="s">
        <v>62</v>
      </c>
      <c r="J32" s="38"/>
      <c r="K32" s="38"/>
      <c r="L32" s="76"/>
    </row>
    <row r="33" spans="2:71" ht="15">
      <c r="B33" s="60" t="s">
        <v>61</v>
      </c>
      <c r="C33" s="38"/>
      <c r="D33" s="38"/>
      <c r="E33" s="61">
        <v>0</v>
      </c>
      <c r="F33" s="62">
        <v>5</v>
      </c>
      <c r="G33" s="63">
        <f t="shared" si="0"/>
        <v>0</v>
      </c>
      <c r="H33" s="38"/>
      <c r="I33" s="64" t="s">
        <v>62</v>
      </c>
      <c r="J33" s="38"/>
      <c r="K33" s="38"/>
      <c r="L33" s="76"/>
    </row>
    <row r="34" spans="2:71" ht="15">
      <c r="B34" s="66" t="s">
        <v>63</v>
      </c>
      <c r="C34" s="56"/>
      <c r="D34" s="56"/>
      <c r="E34" s="67">
        <f>SUM(E24:E33)</f>
        <v>4000000</v>
      </c>
      <c r="F34" s="68"/>
      <c r="G34" s="67">
        <f>SUM(G24:G33)</f>
        <v>20000000</v>
      </c>
      <c r="H34" s="56"/>
      <c r="I34" s="69"/>
      <c r="J34" s="56"/>
      <c r="K34" s="56"/>
      <c r="L34" s="59"/>
    </row>
    <row r="35" spans="2:71">
      <c r="E35" s="8">
        <v>1</v>
      </c>
      <c r="F35" s="8">
        <f>E35+1</f>
        <v>2</v>
      </c>
      <c r="G35" s="8">
        <f>F35+1</f>
        <v>3</v>
      </c>
      <c r="H35" s="8">
        <f t="shared" ref="H35:BL35" si="1">G35+1</f>
        <v>4</v>
      </c>
      <c r="I35" s="8">
        <f>H35+1</f>
        <v>5</v>
      </c>
      <c r="J35" s="8">
        <f>I35+1</f>
        <v>6</v>
      </c>
      <c r="K35" s="8">
        <f>J35+1</f>
        <v>7</v>
      </c>
      <c r="L35" s="8">
        <f t="shared" si="1"/>
        <v>8</v>
      </c>
      <c r="M35" s="8">
        <f t="shared" si="1"/>
        <v>9</v>
      </c>
      <c r="N35" s="8">
        <f t="shared" si="1"/>
        <v>10</v>
      </c>
      <c r="O35" s="8">
        <f t="shared" si="1"/>
        <v>11</v>
      </c>
      <c r="P35" s="8">
        <f t="shared" si="1"/>
        <v>12</v>
      </c>
      <c r="Q35" s="8">
        <f t="shared" si="1"/>
        <v>13</v>
      </c>
      <c r="R35" s="8">
        <f t="shared" si="1"/>
        <v>14</v>
      </c>
      <c r="S35" s="8">
        <f t="shared" si="1"/>
        <v>15</v>
      </c>
      <c r="T35" s="8">
        <f t="shared" si="1"/>
        <v>16</v>
      </c>
      <c r="U35" s="8">
        <f t="shared" si="1"/>
        <v>17</v>
      </c>
      <c r="V35" s="8">
        <f t="shared" si="1"/>
        <v>18</v>
      </c>
      <c r="W35" s="8">
        <f t="shared" si="1"/>
        <v>19</v>
      </c>
      <c r="X35" s="8">
        <f t="shared" si="1"/>
        <v>20</v>
      </c>
      <c r="Y35" s="8">
        <f t="shared" si="1"/>
        <v>21</v>
      </c>
      <c r="Z35" s="8">
        <f t="shared" si="1"/>
        <v>22</v>
      </c>
      <c r="AA35" s="8">
        <f t="shared" si="1"/>
        <v>23</v>
      </c>
      <c r="AB35" s="8">
        <f t="shared" si="1"/>
        <v>24</v>
      </c>
      <c r="AC35" s="8">
        <f t="shared" si="1"/>
        <v>25</v>
      </c>
      <c r="AD35" s="8">
        <f t="shared" si="1"/>
        <v>26</v>
      </c>
      <c r="AE35" s="8">
        <f t="shared" si="1"/>
        <v>27</v>
      </c>
      <c r="AF35" s="8">
        <f t="shared" si="1"/>
        <v>28</v>
      </c>
      <c r="AG35" s="8">
        <f t="shared" si="1"/>
        <v>29</v>
      </c>
      <c r="AH35" s="8">
        <f t="shared" si="1"/>
        <v>30</v>
      </c>
      <c r="AI35" s="8">
        <f t="shared" si="1"/>
        <v>31</v>
      </c>
      <c r="AJ35" s="8">
        <f t="shared" si="1"/>
        <v>32</v>
      </c>
      <c r="AK35" s="8">
        <f t="shared" si="1"/>
        <v>33</v>
      </c>
      <c r="AL35" s="8">
        <f t="shared" si="1"/>
        <v>34</v>
      </c>
      <c r="AM35" s="8">
        <f t="shared" si="1"/>
        <v>35</v>
      </c>
      <c r="AN35" s="8">
        <f t="shared" si="1"/>
        <v>36</v>
      </c>
      <c r="AO35" s="8">
        <f t="shared" si="1"/>
        <v>37</v>
      </c>
      <c r="AP35" s="8">
        <f t="shared" si="1"/>
        <v>38</v>
      </c>
      <c r="AQ35" s="8">
        <f t="shared" si="1"/>
        <v>39</v>
      </c>
      <c r="AR35" s="8">
        <f t="shared" si="1"/>
        <v>40</v>
      </c>
      <c r="AS35" s="8">
        <f t="shared" si="1"/>
        <v>41</v>
      </c>
      <c r="AT35" s="8">
        <f t="shared" si="1"/>
        <v>42</v>
      </c>
      <c r="AU35" s="8">
        <f t="shared" si="1"/>
        <v>43</v>
      </c>
      <c r="AV35" s="8">
        <f t="shared" si="1"/>
        <v>44</v>
      </c>
      <c r="AW35" s="8">
        <f t="shared" si="1"/>
        <v>45</v>
      </c>
      <c r="AX35" s="8">
        <f t="shared" si="1"/>
        <v>46</v>
      </c>
      <c r="AY35" s="8">
        <f t="shared" si="1"/>
        <v>47</v>
      </c>
      <c r="AZ35" s="8">
        <f t="shared" si="1"/>
        <v>48</v>
      </c>
      <c r="BA35" s="8">
        <f t="shared" si="1"/>
        <v>49</v>
      </c>
      <c r="BB35" s="8">
        <f t="shared" si="1"/>
        <v>50</v>
      </c>
      <c r="BC35" s="8">
        <f t="shared" si="1"/>
        <v>51</v>
      </c>
      <c r="BD35" s="8">
        <f t="shared" si="1"/>
        <v>52</v>
      </c>
      <c r="BE35" s="8">
        <f t="shared" si="1"/>
        <v>53</v>
      </c>
      <c r="BF35" s="8">
        <f t="shared" si="1"/>
        <v>54</v>
      </c>
      <c r="BG35" s="8">
        <f t="shared" si="1"/>
        <v>55</v>
      </c>
      <c r="BH35" s="8">
        <f t="shared" si="1"/>
        <v>56</v>
      </c>
      <c r="BI35" s="8">
        <f t="shared" si="1"/>
        <v>57</v>
      </c>
      <c r="BJ35" s="8">
        <f t="shared" si="1"/>
        <v>58</v>
      </c>
      <c r="BK35" s="8">
        <f t="shared" si="1"/>
        <v>59</v>
      </c>
      <c r="BL35" s="8">
        <f t="shared" si="1"/>
        <v>60</v>
      </c>
    </row>
    <row r="36" spans="2:71" ht="21">
      <c r="B36" s="46" t="s">
        <v>64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</row>
    <row r="37" spans="2:71" ht="4.3499999999999996" customHeight="1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</row>
    <row r="38" spans="2:71" s="38" customFormat="1" ht="15">
      <c r="B38" s="78"/>
      <c r="C38" s="51"/>
      <c r="D38" s="51"/>
      <c r="E38" s="96" t="s">
        <v>55</v>
      </c>
      <c r="F38" s="96"/>
      <c r="G38" s="96"/>
      <c r="H38" s="97"/>
      <c r="I38" s="51"/>
      <c r="J38" s="50" t="s">
        <v>39</v>
      </c>
      <c r="K38" s="51"/>
      <c r="L38" s="50" t="str">
        <f t="shared" ref="L38:BS38" si="2">_xlfn.CONCAT("Month ",E35)</f>
        <v>Month 1</v>
      </c>
      <c r="M38" s="50" t="str">
        <f t="shared" si="2"/>
        <v>Month 2</v>
      </c>
      <c r="N38" s="50" t="str">
        <f t="shared" si="2"/>
        <v>Month 3</v>
      </c>
      <c r="O38" s="50" t="str">
        <f t="shared" si="2"/>
        <v>Month 4</v>
      </c>
      <c r="P38" s="50" t="str">
        <f t="shared" si="2"/>
        <v>Month 5</v>
      </c>
      <c r="Q38" s="50" t="str">
        <f t="shared" si="2"/>
        <v>Month 6</v>
      </c>
      <c r="R38" s="50" t="str">
        <f t="shared" si="2"/>
        <v>Month 7</v>
      </c>
      <c r="S38" s="50" t="str">
        <f t="shared" si="2"/>
        <v>Month 8</v>
      </c>
      <c r="T38" s="50" t="str">
        <f t="shared" si="2"/>
        <v>Month 9</v>
      </c>
      <c r="U38" s="50" t="str">
        <f t="shared" si="2"/>
        <v>Month 10</v>
      </c>
      <c r="V38" s="50" t="str">
        <f t="shared" si="2"/>
        <v>Month 11</v>
      </c>
      <c r="W38" s="50" t="str">
        <f t="shared" si="2"/>
        <v>Month 12</v>
      </c>
      <c r="X38" s="50" t="str">
        <f t="shared" si="2"/>
        <v>Month 13</v>
      </c>
      <c r="Y38" s="50" t="str">
        <f t="shared" si="2"/>
        <v>Month 14</v>
      </c>
      <c r="Z38" s="50" t="str">
        <f t="shared" si="2"/>
        <v>Month 15</v>
      </c>
      <c r="AA38" s="50" t="str">
        <f t="shared" si="2"/>
        <v>Month 16</v>
      </c>
      <c r="AB38" s="50" t="str">
        <f t="shared" si="2"/>
        <v>Month 17</v>
      </c>
      <c r="AC38" s="50" t="str">
        <f t="shared" si="2"/>
        <v>Month 18</v>
      </c>
      <c r="AD38" s="50" t="str">
        <f t="shared" si="2"/>
        <v>Month 19</v>
      </c>
      <c r="AE38" s="50" t="str">
        <f t="shared" si="2"/>
        <v>Month 20</v>
      </c>
      <c r="AF38" s="50" t="str">
        <f t="shared" si="2"/>
        <v>Month 21</v>
      </c>
      <c r="AG38" s="50" t="str">
        <f t="shared" si="2"/>
        <v>Month 22</v>
      </c>
      <c r="AH38" s="50" t="str">
        <f t="shared" si="2"/>
        <v>Month 23</v>
      </c>
      <c r="AI38" s="50" t="str">
        <f t="shared" si="2"/>
        <v>Month 24</v>
      </c>
      <c r="AJ38" s="50" t="str">
        <f t="shared" si="2"/>
        <v>Month 25</v>
      </c>
      <c r="AK38" s="50" t="str">
        <f t="shared" si="2"/>
        <v>Month 26</v>
      </c>
      <c r="AL38" s="50" t="str">
        <f t="shared" si="2"/>
        <v>Month 27</v>
      </c>
      <c r="AM38" s="50" t="str">
        <f t="shared" si="2"/>
        <v>Month 28</v>
      </c>
      <c r="AN38" s="50" t="str">
        <f t="shared" si="2"/>
        <v>Month 29</v>
      </c>
      <c r="AO38" s="50" t="str">
        <f t="shared" si="2"/>
        <v>Month 30</v>
      </c>
      <c r="AP38" s="50" t="str">
        <f t="shared" si="2"/>
        <v>Month 31</v>
      </c>
      <c r="AQ38" s="50" t="str">
        <f t="shared" si="2"/>
        <v>Month 32</v>
      </c>
      <c r="AR38" s="50" t="str">
        <f t="shared" si="2"/>
        <v>Month 33</v>
      </c>
      <c r="AS38" s="50" t="str">
        <f t="shared" si="2"/>
        <v>Month 34</v>
      </c>
      <c r="AT38" s="50" t="str">
        <f t="shared" si="2"/>
        <v>Month 35</v>
      </c>
      <c r="AU38" s="50" t="str">
        <f t="shared" si="2"/>
        <v>Month 36</v>
      </c>
      <c r="AV38" s="50" t="str">
        <f t="shared" si="2"/>
        <v>Month 37</v>
      </c>
      <c r="AW38" s="50" t="str">
        <f t="shared" si="2"/>
        <v>Month 38</v>
      </c>
      <c r="AX38" s="50" t="str">
        <f t="shared" si="2"/>
        <v>Month 39</v>
      </c>
      <c r="AY38" s="50" t="str">
        <f t="shared" si="2"/>
        <v>Month 40</v>
      </c>
      <c r="AZ38" s="50" t="str">
        <f t="shared" si="2"/>
        <v>Month 41</v>
      </c>
      <c r="BA38" s="50" t="str">
        <f t="shared" si="2"/>
        <v>Month 42</v>
      </c>
      <c r="BB38" s="50" t="str">
        <f t="shared" si="2"/>
        <v>Month 43</v>
      </c>
      <c r="BC38" s="50" t="str">
        <f t="shared" si="2"/>
        <v>Month 44</v>
      </c>
      <c r="BD38" s="50" t="str">
        <f t="shared" si="2"/>
        <v>Month 45</v>
      </c>
      <c r="BE38" s="50" t="str">
        <f t="shared" si="2"/>
        <v>Month 46</v>
      </c>
      <c r="BF38" s="50" t="str">
        <f t="shared" si="2"/>
        <v>Month 47</v>
      </c>
      <c r="BG38" s="50" t="str">
        <f t="shared" si="2"/>
        <v>Month 48</v>
      </c>
      <c r="BH38" s="50" t="str">
        <f t="shared" si="2"/>
        <v>Month 49</v>
      </c>
      <c r="BI38" s="50" t="str">
        <f t="shared" si="2"/>
        <v>Month 50</v>
      </c>
      <c r="BJ38" s="50" t="str">
        <f t="shared" si="2"/>
        <v>Month 51</v>
      </c>
      <c r="BK38" s="50" t="str">
        <f t="shared" si="2"/>
        <v>Month 52</v>
      </c>
      <c r="BL38" s="50" t="str">
        <f t="shared" si="2"/>
        <v>Month 53</v>
      </c>
      <c r="BM38" s="50" t="str">
        <f t="shared" si="2"/>
        <v>Month 54</v>
      </c>
      <c r="BN38" s="50" t="str">
        <f t="shared" si="2"/>
        <v>Month 55</v>
      </c>
      <c r="BO38" s="50" t="str">
        <f t="shared" si="2"/>
        <v>Month 56</v>
      </c>
      <c r="BP38" s="50" t="str">
        <f t="shared" si="2"/>
        <v>Month 57</v>
      </c>
      <c r="BQ38" s="50" t="str">
        <f t="shared" si="2"/>
        <v>Month 58</v>
      </c>
      <c r="BR38" s="50" t="str">
        <f t="shared" si="2"/>
        <v>Month 59</v>
      </c>
      <c r="BS38" s="70" t="str">
        <f t="shared" si="2"/>
        <v>Month 60</v>
      </c>
    </row>
    <row r="39" spans="2:71" ht="15">
      <c r="B39" s="60" t="s">
        <v>154</v>
      </c>
      <c r="C39" s="38"/>
      <c r="D39" s="38"/>
      <c r="E39" s="64" t="s">
        <v>62</v>
      </c>
      <c r="F39" s="38"/>
      <c r="G39" s="38"/>
      <c r="H39" s="38"/>
      <c r="I39" s="38"/>
      <c r="J39" s="63">
        <f>SUM(L39:BS39)</f>
        <v>7500000</v>
      </c>
      <c r="K39" s="38"/>
      <c r="L39" s="61">
        <v>1500000</v>
      </c>
      <c r="M39" s="61">
        <v>0</v>
      </c>
      <c r="N39" s="61">
        <v>1000000</v>
      </c>
      <c r="O39" s="61">
        <v>0</v>
      </c>
      <c r="P39" s="61">
        <v>1000000</v>
      </c>
      <c r="Q39" s="61">
        <v>0</v>
      </c>
      <c r="R39" s="61">
        <v>1500000</v>
      </c>
      <c r="S39" s="61">
        <v>0</v>
      </c>
      <c r="T39" s="61">
        <v>2500000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0</v>
      </c>
      <c r="AD39" s="61">
        <v>0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0</v>
      </c>
      <c r="AX39" s="61">
        <v>0</v>
      </c>
      <c r="AY39" s="61">
        <v>0</v>
      </c>
      <c r="AZ39" s="61">
        <v>0</v>
      </c>
      <c r="BA39" s="61">
        <v>0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0</v>
      </c>
      <c r="BH39" s="61">
        <v>0</v>
      </c>
      <c r="BI39" s="61">
        <v>0</v>
      </c>
      <c r="BJ39" s="61">
        <v>0</v>
      </c>
      <c r="BK39" s="61">
        <v>0</v>
      </c>
      <c r="BL39" s="61">
        <v>0</v>
      </c>
      <c r="BM39" s="61">
        <v>0</v>
      </c>
      <c r="BN39" s="61">
        <v>0</v>
      </c>
      <c r="BO39" s="61">
        <v>0</v>
      </c>
      <c r="BP39" s="61">
        <v>0</v>
      </c>
      <c r="BQ39" s="61">
        <v>0</v>
      </c>
      <c r="BR39" s="61">
        <v>0</v>
      </c>
      <c r="BS39" s="72">
        <v>0</v>
      </c>
    </row>
    <row r="40" spans="2:71" ht="15">
      <c r="B40" s="60" t="s">
        <v>155</v>
      </c>
      <c r="C40" s="38"/>
      <c r="D40" s="38"/>
      <c r="E40" s="64" t="s">
        <v>62</v>
      </c>
      <c r="F40" s="38"/>
      <c r="G40" s="38"/>
      <c r="H40" s="38"/>
      <c r="I40" s="38"/>
      <c r="J40" s="63">
        <f t="shared" ref="J40:J48" si="3">SUM(L40:BS40)</f>
        <v>12000000</v>
      </c>
      <c r="K40" s="38"/>
      <c r="L40" s="61">
        <v>1000000</v>
      </c>
      <c r="M40" s="61">
        <v>1000000</v>
      </c>
      <c r="N40" s="61">
        <v>1000000</v>
      </c>
      <c r="O40" s="61">
        <v>1000000</v>
      </c>
      <c r="P40" s="61">
        <v>1000000</v>
      </c>
      <c r="Q40" s="61">
        <v>1000000</v>
      </c>
      <c r="R40" s="61">
        <v>1000000</v>
      </c>
      <c r="S40" s="61">
        <v>1000000</v>
      </c>
      <c r="T40" s="61">
        <v>1000000</v>
      </c>
      <c r="U40" s="61">
        <v>1000000</v>
      </c>
      <c r="V40" s="61">
        <v>1000000</v>
      </c>
      <c r="W40" s="61">
        <v>1000000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0</v>
      </c>
      <c r="AE40" s="61">
        <v>0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0</v>
      </c>
      <c r="AY40" s="61">
        <v>0</v>
      </c>
      <c r="AZ40" s="61">
        <v>0</v>
      </c>
      <c r="BA40" s="61">
        <v>0</v>
      </c>
      <c r="BB40" s="61">
        <v>0</v>
      </c>
      <c r="BC40" s="61">
        <v>0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0</v>
      </c>
      <c r="BJ40" s="61">
        <v>0</v>
      </c>
      <c r="BK40" s="61">
        <v>0</v>
      </c>
      <c r="BL40" s="61">
        <v>0</v>
      </c>
      <c r="BM40" s="61">
        <v>0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72">
        <v>0</v>
      </c>
    </row>
    <row r="41" spans="2:71" ht="15">
      <c r="B41" s="60" t="s">
        <v>156</v>
      </c>
      <c r="C41" s="38"/>
      <c r="D41" s="38"/>
      <c r="E41" s="64" t="s">
        <v>62</v>
      </c>
      <c r="F41" s="38"/>
      <c r="G41" s="38"/>
      <c r="H41" s="38"/>
      <c r="I41" s="38"/>
      <c r="J41" s="63">
        <f t="shared" si="3"/>
        <v>200000</v>
      </c>
      <c r="K41" s="38"/>
      <c r="L41" s="61">
        <v>0</v>
      </c>
      <c r="M41" s="61">
        <v>200000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0</v>
      </c>
      <c r="AD41" s="61">
        <v>0</v>
      </c>
      <c r="AE41" s="61">
        <v>0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0</v>
      </c>
      <c r="AU41" s="61">
        <v>0</v>
      </c>
      <c r="AV41" s="61">
        <v>0</v>
      </c>
      <c r="AW41" s="61">
        <v>0</v>
      </c>
      <c r="AX41" s="61">
        <v>0</v>
      </c>
      <c r="AY41" s="61">
        <v>0</v>
      </c>
      <c r="AZ41" s="61">
        <v>0</v>
      </c>
      <c r="BA41" s="61">
        <v>0</v>
      </c>
      <c r="BB41" s="61">
        <v>0</v>
      </c>
      <c r="BC41" s="61">
        <v>0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0</v>
      </c>
      <c r="BJ41" s="61">
        <v>0</v>
      </c>
      <c r="BK41" s="61">
        <v>0</v>
      </c>
      <c r="BL41" s="61">
        <v>0</v>
      </c>
      <c r="BM41" s="61">
        <v>0</v>
      </c>
      <c r="BN41" s="61">
        <v>0</v>
      </c>
      <c r="BO41" s="61">
        <v>0</v>
      </c>
      <c r="BP41" s="61">
        <v>0</v>
      </c>
      <c r="BQ41" s="61">
        <v>0</v>
      </c>
      <c r="BR41" s="61">
        <v>0</v>
      </c>
      <c r="BS41" s="72">
        <v>0</v>
      </c>
    </row>
    <row r="42" spans="2:71" ht="15">
      <c r="B42" s="60" t="s">
        <v>61</v>
      </c>
      <c r="C42" s="38"/>
      <c r="D42" s="38"/>
      <c r="E42" s="64" t="s">
        <v>62</v>
      </c>
      <c r="F42" s="38"/>
      <c r="G42" s="38"/>
      <c r="H42" s="38"/>
      <c r="I42" s="38"/>
      <c r="J42" s="63">
        <f t="shared" si="3"/>
        <v>0</v>
      </c>
      <c r="K42" s="38"/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0</v>
      </c>
      <c r="U42" s="61">
        <v>0</v>
      </c>
      <c r="V42" s="61">
        <v>0</v>
      </c>
      <c r="W42" s="61">
        <v>0</v>
      </c>
      <c r="X42" s="61">
        <v>0</v>
      </c>
      <c r="Y42" s="61">
        <v>0</v>
      </c>
      <c r="Z42" s="61">
        <v>0</v>
      </c>
      <c r="AA42" s="61">
        <v>0</v>
      </c>
      <c r="AB42" s="61">
        <v>0</v>
      </c>
      <c r="AC42" s="61">
        <v>0</v>
      </c>
      <c r="AD42" s="61">
        <v>0</v>
      </c>
      <c r="AE42" s="61">
        <v>0</v>
      </c>
      <c r="AF42" s="61">
        <v>0</v>
      </c>
      <c r="AG42" s="61">
        <v>0</v>
      </c>
      <c r="AH42" s="61">
        <v>0</v>
      </c>
      <c r="AI42" s="61">
        <v>0</v>
      </c>
      <c r="AJ42" s="61">
        <v>0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1">
        <v>0</v>
      </c>
      <c r="AX42" s="61">
        <v>0</v>
      </c>
      <c r="AY42" s="61">
        <v>0</v>
      </c>
      <c r="AZ42" s="61">
        <v>0</v>
      </c>
      <c r="BA42" s="61">
        <v>0</v>
      </c>
      <c r="BB42" s="61">
        <v>0</v>
      </c>
      <c r="BC42" s="61">
        <v>0</v>
      </c>
      <c r="BD42" s="61">
        <v>0</v>
      </c>
      <c r="BE42" s="61">
        <v>0</v>
      </c>
      <c r="BF42" s="61">
        <v>0</v>
      </c>
      <c r="BG42" s="61">
        <v>0</v>
      </c>
      <c r="BH42" s="61">
        <v>0</v>
      </c>
      <c r="BI42" s="61">
        <v>0</v>
      </c>
      <c r="BJ42" s="61">
        <v>0</v>
      </c>
      <c r="BK42" s="61">
        <v>0</v>
      </c>
      <c r="BL42" s="61">
        <v>0</v>
      </c>
      <c r="BM42" s="61">
        <v>0</v>
      </c>
      <c r="BN42" s="61">
        <v>0</v>
      </c>
      <c r="BO42" s="61">
        <v>0</v>
      </c>
      <c r="BP42" s="61">
        <v>0</v>
      </c>
      <c r="BQ42" s="61">
        <v>0</v>
      </c>
      <c r="BR42" s="61">
        <v>0</v>
      </c>
      <c r="BS42" s="72">
        <v>0</v>
      </c>
    </row>
    <row r="43" spans="2:71" ht="15">
      <c r="B43" s="60" t="s">
        <v>61</v>
      </c>
      <c r="C43" s="38"/>
      <c r="D43" s="38"/>
      <c r="E43" s="64" t="s">
        <v>62</v>
      </c>
      <c r="F43" s="38"/>
      <c r="G43" s="38"/>
      <c r="H43" s="38"/>
      <c r="I43" s="38"/>
      <c r="J43" s="63">
        <f t="shared" si="3"/>
        <v>0</v>
      </c>
      <c r="K43" s="38"/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0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1">
        <v>0</v>
      </c>
      <c r="AX43" s="61">
        <v>0</v>
      </c>
      <c r="AY43" s="61">
        <v>0</v>
      </c>
      <c r="AZ43" s="61">
        <v>0</v>
      </c>
      <c r="BA43" s="61">
        <v>0</v>
      </c>
      <c r="BB43" s="61">
        <v>0</v>
      </c>
      <c r="BC43" s="61">
        <v>0</v>
      </c>
      <c r="BD43" s="61">
        <v>0</v>
      </c>
      <c r="BE43" s="61">
        <v>0</v>
      </c>
      <c r="BF43" s="61">
        <v>0</v>
      </c>
      <c r="BG43" s="61">
        <v>0</v>
      </c>
      <c r="BH43" s="61">
        <v>0</v>
      </c>
      <c r="BI43" s="61">
        <v>0</v>
      </c>
      <c r="BJ43" s="61">
        <v>0</v>
      </c>
      <c r="BK43" s="61">
        <v>0</v>
      </c>
      <c r="BL43" s="61">
        <v>0</v>
      </c>
      <c r="BM43" s="61">
        <v>0</v>
      </c>
      <c r="BN43" s="61">
        <v>0</v>
      </c>
      <c r="BO43" s="61">
        <v>0</v>
      </c>
      <c r="BP43" s="61">
        <v>0</v>
      </c>
      <c r="BQ43" s="61">
        <v>0</v>
      </c>
      <c r="BR43" s="61">
        <v>0</v>
      </c>
      <c r="BS43" s="72">
        <v>0</v>
      </c>
    </row>
    <row r="44" spans="2:71" ht="15">
      <c r="B44" s="60" t="s">
        <v>61</v>
      </c>
      <c r="C44" s="38"/>
      <c r="D44" s="38"/>
      <c r="E44" s="64" t="s">
        <v>62</v>
      </c>
      <c r="F44" s="38"/>
      <c r="G44" s="38"/>
      <c r="H44" s="38"/>
      <c r="I44" s="38"/>
      <c r="J44" s="63">
        <f t="shared" si="3"/>
        <v>0</v>
      </c>
      <c r="K44" s="38"/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0</v>
      </c>
      <c r="AD44" s="61">
        <v>0</v>
      </c>
      <c r="AE44" s="61">
        <v>0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0</v>
      </c>
      <c r="BB44" s="61">
        <v>0</v>
      </c>
      <c r="BC44" s="61">
        <v>0</v>
      </c>
      <c r="BD44" s="61">
        <v>0</v>
      </c>
      <c r="BE44" s="61">
        <v>0</v>
      </c>
      <c r="BF44" s="61">
        <v>0</v>
      </c>
      <c r="BG44" s="61">
        <v>0</v>
      </c>
      <c r="BH44" s="61">
        <v>0</v>
      </c>
      <c r="BI44" s="61">
        <v>0</v>
      </c>
      <c r="BJ44" s="61">
        <v>0</v>
      </c>
      <c r="BK44" s="61">
        <v>0</v>
      </c>
      <c r="BL44" s="61">
        <v>0</v>
      </c>
      <c r="BM44" s="61">
        <v>0</v>
      </c>
      <c r="BN44" s="61">
        <v>0</v>
      </c>
      <c r="BO44" s="61">
        <v>0</v>
      </c>
      <c r="BP44" s="61">
        <v>0</v>
      </c>
      <c r="BQ44" s="61">
        <v>0</v>
      </c>
      <c r="BR44" s="61">
        <v>0</v>
      </c>
      <c r="BS44" s="72">
        <v>0</v>
      </c>
    </row>
    <row r="45" spans="2:71" ht="15">
      <c r="B45" s="60" t="s">
        <v>61</v>
      </c>
      <c r="C45" s="38"/>
      <c r="D45" s="38"/>
      <c r="E45" s="64" t="s">
        <v>62</v>
      </c>
      <c r="F45" s="38"/>
      <c r="G45" s="38"/>
      <c r="H45" s="38"/>
      <c r="I45" s="38"/>
      <c r="J45" s="63">
        <f t="shared" si="3"/>
        <v>0</v>
      </c>
      <c r="K45" s="38"/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0</v>
      </c>
      <c r="AW45" s="61">
        <v>0</v>
      </c>
      <c r="AX45" s="61">
        <v>0</v>
      </c>
      <c r="AY45" s="61">
        <v>0</v>
      </c>
      <c r="AZ45" s="61">
        <v>0</v>
      </c>
      <c r="BA45" s="61">
        <v>0</v>
      </c>
      <c r="BB45" s="61">
        <v>0</v>
      </c>
      <c r="BC45" s="61">
        <v>0</v>
      </c>
      <c r="BD45" s="61">
        <v>0</v>
      </c>
      <c r="BE45" s="61">
        <v>0</v>
      </c>
      <c r="BF45" s="61">
        <v>0</v>
      </c>
      <c r="BG45" s="61">
        <v>0</v>
      </c>
      <c r="BH45" s="61">
        <v>0</v>
      </c>
      <c r="BI45" s="61">
        <v>0</v>
      </c>
      <c r="BJ45" s="61">
        <v>0</v>
      </c>
      <c r="BK45" s="61">
        <v>0</v>
      </c>
      <c r="BL45" s="61">
        <v>0</v>
      </c>
      <c r="BM45" s="61">
        <v>0</v>
      </c>
      <c r="BN45" s="61">
        <v>0</v>
      </c>
      <c r="BO45" s="61">
        <v>0</v>
      </c>
      <c r="BP45" s="61">
        <v>0</v>
      </c>
      <c r="BQ45" s="61">
        <v>0</v>
      </c>
      <c r="BR45" s="61">
        <v>0</v>
      </c>
      <c r="BS45" s="72">
        <v>0</v>
      </c>
    </row>
    <row r="46" spans="2:71" ht="15">
      <c r="B46" s="60" t="s">
        <v>61</v>
      </c>
      <c r="C46" s="38"/>
      <c r="D46" s="38"/>
      <c r="E46" s="64" t="s">
        <v>62</v>
      </c>
      <c r="F46" s="38"/>
      <c r="G46" s="38"/>
      <c r="H46" s="38"/>
      <c r="I46" s="38"/>
      <c r="J46" s="63">
        <f t="shared" si="3"/>
        <v>0</v>
      </c>
      <c r="K46" s="38"/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0</v>
      </c>
      <c r="AF46" s="61">
        <v>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0</v>
      </c>
      <c r="BC46" s="61">
        <v>0</v>
      </c>
      <c r="BD46" s="61">
        <v>0</v>
      </c>
      <c r="BE46" s="61">
        <v>0</v>
      </c>
      <c r="BF46" s="61">
        <v>0</v>
      </c>
      <c r="BG46" s="61">
        <v>0</v>
      </c>
      <c r="BH46" s="61">
        <v>0</v>
      </c>
      <c r="BI46" s="61">
        <v>0</v>
      </c>
      <c r="BJ46" s="61">
        <v>0</v>
      </c>
      <c r="BK46" s="61">
        <v>0</v>
      </c>
      <c r="BL46" s="61">
        <v>0</v>
      </c>
      <c r="BM46" s="61">
        <v>0</v>
      </c>
      <c r="BN46" s="61">
        <v>0</v>
      </c>
      <c r="BO46" s="61">
        <v>0</v>
      </c>
      <c r="BP46" s="61">
        <v>0</v>
      </c>
      <c r="BQ46" s="61">
        <v>0</v>
      </c>
      <c r="BR46" s="61">
        <v>0</v>
      </c>
      <c r="BS46" s="72">
        <v>0</v>
      </c>
    </row>
    <row r="47" spans="2:71" ht="15">
      <c r="B47" s="60" t="s">
        <v>61</v>
      </c>
      <c r="C47" s="38"/>
      <c r="D47" s="38"/>
      <c r="E47" s="64" t="s">
        <v>62</v>
      </c>
      <c r="F47" s="38"/>
      <c r="G47" s="38"/>
      <c r="H47" s="38"/>
      <c r="I47" s="38"/>
      <c r="J47" s="63">
        <f t="shared" si="3"/>
        <v>0</v>
      </c>
      <c r="K47" s="38"/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0</v>
      </c>
      <c r="AW47" s="61">
        <v>0</v>
      </c>
      <c r="AX47" s="61">
        <v>0</v>
      </c>
      <c r="AY47" s="61">
        <v>0</v>
      </c>
      <c r="AZ47" s="61">
        <v>0</v>
      </c>
      <c r="BA47" s="61">
        <v>0</v>
      </c>
      <c r="BB47" s="61">
        <v>0</v>
      </c>
      <c r="BC47" s="61">
        <v>0</v>
      </c>
      <c r="BD47" s="61">
        <v>0</v>
      </c>
      <c r="BE47" s="61">
        <v>0</v>
      </c>
      <c r="BF47" s="61">
        <v>0</v>
      </c>
      <c r="BG47" s="61">
        <v>0</v>
      </c>
      <c r="BH47" s="61">
        <v>0</v>
      </c>
      <c r="BI47" s="61">
        <v>0</v>
      </c>
      <c r="BJ47" s="61">
        <v>0</v>
      </c>
      <c r="BK47" s="61">
        <v>0</v>
      </c>
      <c r="BL47" s="61">
        <v>0</v>
      </c>
      <c r="BM47" s="61">
        <v>0</v>
      </c>
      <c r="BN47" s="61">
        <v>0</v>
      </c>
      <c r="BO47" s="61">
        <v>0</v>
      </c>
      <c r="BP47" s="61">
        <v>0</v>
      </c>
      <c r="BQ47" s="61">
        <v>0</v>
      </c>
      <c r="BR47" s="61">
        <v>0</v>
      </c>
      <c r="BS47" s="72">
        <v>0</v>
      </c>
    </row>
    <row r="48" spans="2:71" ht="15">
      <c r="B48" s="60" t="s">
        <v>61</v>
      </c>
      <c r="C48" s="38"/>
      <c r="D48" s="38"/>
      <c r="E48" s="64" t="s">
        <v>62</v>
      </c>
      <c r="F48" s="38"/>
      <c r="G48" s="38"/>
      <c r="H48" s="38"/>
      <c r="I48" s="38"/>
      <c r="J48" s="63">
        <f t="shared" si="3"/>
        <v>0</v>
      </c>
      <c r="K48" s="38"/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0</v>
      </c>
      <c r="AD48" s="61">
        <v>0</v>
      </c>
      <c r="AE48" s="61">
        <v>0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0</v>
      </c>
      <c r="AZ48" s="61">
        <v>0</v>
      </c>
      <c r="BA48" s="61">
        <v>0</v>
      </c>
      <c r="BB48" s="61">
        <v>0</v>
      </c>
      <c r="BC48" s="61">
        <v>0</v>
      </c>
      <c r="BD48" s="61">
        <v>0</v>
      </c>
      <c r="BE48" s="61">
        <v>0</v>
      </c>
      <c r="BF48" s="61">
        <v>0</v>
      </c>
      <c r="BG48" s="61">
        <v>0</v>
      </c>
      <c r="BH48" s="61">
        <v>0</v>
      </c>
      <c r="BI48" s="61">
        <v>0</v>
      </c>
      <c r="BJ48" s="61">
        <v>0</v>
      </c>
      <c r="BK48" s="61">
        <v>0</v>
      </c>
      <c r="BL48" s="61">
        <v>0</v>
      </c>
      <c r="BM48" s="61">
        <v>0</v>
      </c>
      <c r="BN48" s="61">
        <v>0</v>
      </c>
      <c r="BO48" s="61">
        <v>0</v>
      </c>
      <c r="BP48" s="61">
        <v>0</v>
      </c>
      <c r="BQ48" s="61">
        <v>0</v>
      </c>
      <c r="BR48" s="61">
        <v>0</v>
      </c>
      <c r="BS48" s="72">
        <v>0</v>
      </c>
    </row>
    <row r="49" spans="2:71" ht="15">
      <c r="B49" s="66" t="s">
        <v>65</v>
      </c>
      <c r="C49" s="56"/>
      <c r="D49" s="56"/>
      <c r="E49" s="56"/>
      <c r="F49" s="56"/>
      <c r="G49" s="56"/>
      <c r="H49" s="56"/>
      <c r="I49" s="56"/>
      <c r="J49" s="67">
        <f>SUM(J39:J48)</f>
        <v>19700000</v>
      </c>
      <c r="K49" s="56"/>
      <c r="L49" s="73">
        <f>SUM(L39:L48)</f>
        <v>2500000</v>
      </c>
      <c r="M49" s="73">
        <f t="shared" ref="M49:BS49" si="4">SUM(M39:M48)</f>
        <v>1200000</v>
      </c>
      <c r="N49" s="73">
        <f t="shared" si="4"/>
        <v>2000000</v>
      </c>
      <c r="O49" s="73">
        <f t="shared" si="4"/>
        <v>1000000</v>
      </c>
      <c r="P49" s="73">
        <f t="shared" si="4"/>
        <v>2000000</v>
      </c>
      <c r="Q49" s="73">
        <f t="shared" si="4"/>
        <v>1000000</v>
      </c>
      <c r="R49" s="73">
        <f t="shared" si="4"/>
        <v>2500000</v>
      </c>
      <c r="S49" s="73">
        <f t="shared" si="4"/>
        <v>1000000</v>
      </c>
      <c r="T49" s="73">
        <f t="shared" si="4"/>
        <v>3500000</v>
      </c>
      <c r="U49" s="73">
        <f t="shared" si="4"/>
        <v>1000000</v>
      </c>
      <c r="V49" s="73">
        <f t="shared" si="4"/>
        <v>1000000</v>
      </c>
      <c r="W49" s="73">
        <f t="shared" si="4"/>
        <v>1000000</v>
      </c>
      <c r="X49" s="73">
        <f t="shared" si="4"/>
        <v>0</v>
      </c>
      <c r="Y49" s="73">
        <f t="shared" si="4"/>
        <v>0</v>
      </c>
      <c r="Z49" s="73">
        <f t="shared" si="4"/>
        <v>0</v>
      </c>
      <c r="AA49" s="73">
        <f t="shared" si="4"/>
        <v>0</v>
      </c>
      <c r="AB49" s="73">
        <f t="shared" si="4"/>
        <v>0</v>
      </c>
      <c r="AC49" s="73">
        <f t="shared" si="4"/>
        <v>0</v>
      </c>
      <c r="AD49" s="73">
        <f t="shared" si="4"/>
        <v>0</v>
      </c>
      <c r="AE49" s="73">
        <f t="shared" si="4"/>
        <v>0</v>
      </c>
      <c r="AF49" s="73">
        <f t="shared" si="4"/>
        <v>0</v>
      </c>
      <c r="AG49" s="73">
        <f t="shared" si="4"/>
        <v>0</v>
      </c>
      <c r="AH49" s="73">
        <f t="shared" si="4"/>
        <v>0</v>
      </c>
      <c r="AI49" s="73">
        <f t="shared" si="4"/>
        <v>0</v>
      </c>
      <c r="AJ49" s="73">
        <f t="shared" si="4"/>
        <v>0</v>
      </c>
      <c r="AK49" s="73">
        <f t="shared" si="4"/>
        <v>0</v>
      </c>
      <c r="AL49" s="73">
        <f t="shared" si="4"/>
        <v>0</v>
      </c>
      <c r="AM49" s="73">
        <f t="shared" si="4"/>
        <v>0</v>
      </c>
      <c r="AN49" s="73">
        <f t="shared" si="4"/>
        <v>0</v>
      </c>
      <c r="AO49" s="73">
        <f t="shared" si="4"/>
        <v>0</v>
      </c>
      <c r="AP49" s="73">
        <f t="shared" si="4"/>
        <v>0</v>
      </c>
      <c r="AQ49" s="73">
        <f t="shared" si="4"/>
        <v>0</v>
      </c>
      <c r="AR49" s="73">
        <f t="shared" si="4"/>
        <v>0</v>
      </c>
      <c r="AS49" s="73">
        <f t="shared" si="4"/>
        <v>0</v>
      </c>
      <c r="AT49" s="73">
        <f t="shared" si="4"/>
        <v>0</v>
      </c>
      <c r="AU49" s="73">
        <f t="shared" si="4"/>
        <v>0</v>
      </c>
      <c r="AV49" s="73">
        <f t="shared" si="4"/>
        <v>0</v>
      </c>
      <c r="AW49" s="73">
        <f t="shared" si="4"/>
        <v>0</v>
      </c>
      <c r="AX49" s="73">
        <f t="shared" si="4"/>
        <v>0</v>
      </c>
      <c r="AY49" s="73">
        <f t="shared" si="4"/>
        <v>0</v>
      </c>
      <c r="AZ49" s="73">
        <f t="shared" si="4"/>
        <v>0</v>
      </c>
      <c r="BA49" s="73">
        <f t="shared" si="4"/>
        <v>0</v>
      </c>
      <c r="BB49" s="73">
        <f t="shared" si="4"/>
        <v>0</v>
      </c>
      <c r="BC49" s="73">
        <f t="shared" si="4"/>
        <v>0</v>
      </c>
      <c r="BD49" s="73">
        <f t="shared" si="4"/>
        <v>0</v>
      </c>
      <c r="BE49" s="73">
        <f t="shared" si="4"/>
        <v>0</v>
      </c>
      <c r="BF49" s="73">
        <f t="shared" si="4"/>
        <v>0</v>
      </c>
      <c r="BG49" s="73">
        <f t="shared" si="4"/>
        <v>0</v>
      </c>
      <c r="BH49" s="73">
        <f t="shared" si="4"/>
        <v>0</v>
      </c>
      <c r="BI49" s="73">
        <f t="shared" si="4"/>
        <v>0</v>
      </c>
      <c r="BJ49" s="73">
        <f t="shared" si="4"/>
        <v>0</v>
      </c>
      <c r="BK49" s="73">
        <f t="shared" si="4"/>
        <v>0</v>
      </c>
      <c r="BL49" s="73">
        <f t="shared" si="4"/>
        <v>0</v>
      </c>
      <c r="BM49" s="73">
        <f t="shared" si="4"/>
        <v>0</v>
      </c>
      <c r="BN49" s="73">
        <f t="shared" si="4"/>
        <v>0</v>
      </c>
      <c r="BO49" s="73">
        <f t="shared" si="4"/>
        <v>0</v>
      </c>
      <c r="BP49" s="73">
        <f t="shared" si="4"/>
        <v>0</v>
      </c>
      <c r="BQ49" s="73">
        <f t="shared" si="4"/>
        <v>0</v>
      </c>
      <c r="BR49" s="73">
        <f t="shared" si="4"/>
        <v>0</v>
      </c>
      <c r="BS49" s="74">
        <f t="shared" si="4"/>
        <v>0</v>
      </c>
    </row>
    <row r="51" spans="2:71" ht="17.45" customHeight="1">
      <c r="B51" s="46" t="s">
        <v>66</v>
      </c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2:71" ht="4.3499999999999996" customHeight="1">
      <c r="B52" s="9"/>
      <c r="C52" s="9"/>
      <c r="D52" s="9"/>
      <c r="E52" s="9"/>
      <c r="H52" s="9"/>
      <c r="I52" s="9"/>
      <c r="J52" s="9"/>
      <c r="K52" s="9"/>
      <c r="L52" s="9"/>
    </row>
    <row r="53" spans="2:71" s="38" customFormat="1" ht="15">
      <c r="B53" s="78"/>
      <c r="C53" s="51"/>
      <c r="D53" s="51"/>
      <c r="E53" s="50" t="s">
        <v>59</v>
      </c>
      <c r="F53" s="50" t="s">
        <v>60</v>
      </c>
      <c r="G53" s="50" t="s">
        <v>39</v>
      </c>
      <c r="H53" s="51"/>
      <c r="I53" s="96" t="s">
        <v>55</v>
      </c>
      <c r="J53" s="96"/>
      <c r="K53" s="96"/>
      <c r="L53" s="97"/>
    </row>
    <row r="54" spans="2:71" ht="15">
      <c r="B54" s="60" t="s">
        <v>157</v>
      </c>
      <c r="C54" s="38"/>
      <c r="D54" s="38"/>
      <c r="E54" s="61">
        <v>5000000</v>
      </c>
      <c r="F54" s="62">
        <v>5</v>
      </c>
      <c r="G54" s="63">
        <f>E54*F54</f>
        <v>25000000</v>
      </c>
      <c r="H54" s="38"/>
      <c r="I54" s="64" t="s">
        <v>67</v>
      </c>
      <c r="J54" s="65"/>
      <c r="K54" s="65"/>
      <c r="L54" s="75"/>
    </row>
    <row r="55" spans="2:71" ht="15">
      <c r="B55" s="60" t="s">
        <v>158</v>
      </c>
      <c r="C55" s="38"/>
      <c r="D55" s="38"/>
      <c r="E55" s="61">
        <v>3000000</v>
      </c>
      <c r="F55" s="62">
        <v>5</v>
      </c>
      <c r="G55" s="63">
        <f t="shared" ref="G55:G63" si="5">E55*F55</f>
        <v>15000000</v>
      </c>
      <c r="H55" s="38"/>
      <c r="I55" s="64" t="s">
        <v>67</v>
      </c>
      <c r="J55" s="65"/>
      <c r="K55" s="65"/>
      <c r="L55" s="75"/>
    </row>
    <row r="56" spans="2:71" ht="15">
      <c r="B56" s="60" t="s">
        <v>61</v>
      </c>
      <c r="C56" s="38"/>
      <c r="D56" s="38"/>
      <c r="E56" s="61">
        <v>0</v>
      </c>
      <c r="F56" s="62">
        <v>5</v>
      </c>
      <c r="G56" s="63">
        <f t="shared" si="5"/>
        <v>0</v>
      </c>
      <c r="H56" s="38"/>
      <c r="I56" s="64" t="s">
        <v>67</v>
      </c>
      <c r="J56" s="65"/>
      <c r="K56" s="65"/>
      <c r="L56" s="75"/>
    </row>
    <row r="57" spans="2:71" ht="15">
      <c r="B57" s="60" t="s">
        <v>61</v>
      </c>
      <c r="C57" s="38"/>
      <c r="D57" s="38"/>
      <c r="E57" s="61">
        <v>0</v>
      </c>
      <c r="F57" s="62">
        <v>5</v>
      </c>
      <c r="G57" s="63">
        <f t="shared" si="5"/>
        <v>0</v>
      </c>
      <c r="H57" s="38"/>
      <c r="I57" s="64" t="s">
        <v>67</v>
      </c>
      <c r="J57" s="65"/>
      <c r="K57" s="65"/>
      <c r="L57" s="75"/>
    </row>
    <row r="58" spans="2:71" ht="15">
      <c r="B58" s="60" t="s">
        <v>61</v>
      </c>
      <c r="C58" s="38"/>
      <c r="D58" s="38"/>
      <c r="E58" s="61">
        <v>0</v>
      </c>
      <c r="F58" s="62">
        <v>5</v>
      </c>
      <c r="G58" s="63">
        <f t="shared" si="5"/>
        <v>0</v>
      </c>
      <c r="H58" s="38"/>
      <c r="I58" s="64" t="s">
        <v>67</v>
      </c>
      <c r="J58" s="65"/>
      <c r="K58" s="65"/>
      <c r="L58" s="75"/>
    </row>
    <row r="59" spans="2:71" ht="15">
      <c r="B59" s="60" t="s">
        <v>61</v>
      </c>
      <c r="C59" s="38"/>
      <c r="D59" s="38"/>
      <c r="E59" s="61">
        <v>0</v>
      </c>
      <c r="F59" s="62">
        <v>5</v>
      </c>
      <c r="G59" s="63">
        <f t="shared" si="5"/>
        <v>0</v>
      </c>
      <c r="H59" s="38"/>
      <c r="I59" s="64" t="s">
        <v>67</v>
      </c>
      <c r="J59" s="38"/>
      <c r="K59" s="38"/>
      <c r="L59" s="76"/>
    </row>
    <row r="60" spans="2:71" ht="15">
      <c r="B60" s="60" t="s">
        <v>61</v>
      </c>
      <c r="C60" s="38"/>
      <c r="D60" s="38"/>
      <c r="E60" s="61">
        <v>0</v>
      </c>
      <c r="F60" s="62">
        <v>5</v>
      </c>
      <c r="G60" s="63">
        <f t="shared" si="5"/>
        <v>0</v>
      </c>
      <c r="H60" s="38"/>
      <c r="I60" s="64" t="s">
        <v>67</v>
      </c>
      <c r="J60" s="38"/>
      <c r="K60" s="38"/>
      <c r="L60" s="76"/>
    </row>
    <row r="61" spans="2:71" ht="15">
      <c r="B61" s="60" t="s">
        <v>61</v>
      </c>
      <c r="C61" s="38"/>
      <c r="D61" s="38"/>
      <c r="E61" s="61">
        <v>0</v>
      </c>
      <c r="F61" s="62">
        <v>5</v>
      </c>
      <c r="G61" s="63">
        <f t="shared" si="5"/>
        <v>0</v>
      </c>
      <c r="H61" s="38"/>
      <c r="I61" s="64" t="s">
        <v>67</v>
      </c>
      <c r="J61" s="38"/>
      <c r="K61" s="38"/>
      <c r="L61" s="76"/>
    </row>
    <row r="62" spans="2:71" ht="15">
      <c r="B62" s="60" t="s">
        <v>61</v>
      </c>
      <c r="C62" s="38"/>
      <c r="D62" s="38"/>
      <c r="E62" s="61">
        <v>0</v>
      </c>
      <c r="F62" s="62">
        <v>5</v>
      </c>
      <c r="G62" s="63">
        <f t="shared" si="5"/>
        <v>0</v>
      </c>
      <c r="H62" s="38"/>
      <c r="I62" s="64" t="s">
        <v>67</v>
      </c>
      <c r="J62" s="38"/>
      <c r="K62" s="38"/>
      <c r="L62" s="76"/>
    </row>
    <row r="63" spans="2:71" ht="15">
      <c r="B63" s="60" t="s">
        <v>61</v>
      </c>
      <c r="C63" s="38"/>
      <c r="D63" s="38"/>
      <c r="E63" s="61">
        <v>0</v>
      </c>
      <c r="F63" s="62">
        <v>5</v>
      </c>
      <c r="G63" s="63">
        <f t="shared" si="5"/>
        <v>0</v>
      </c>
      <c r="H63" s="38"/>
      <c r="I63" s="64" t="s">
        <v>67</v>
      </c>
      <c r="J63" s="38"/>
      <c r="K63" s="38"/>
      <c r="L63" s="76"/>
    </row>
    <row r="64" spans="2:71" ht="15">
      <c r="B64" s="66" t="s">
        <v>68</v>
      </c>
      <c r="C64" s="56"/>
      <c r="D64" s="56"/>
      <c r="E64" s="67">
        <f>SUM(E54:E63)</f>
        <v>8000000</v>
      </c>
      <c r="F64" s="77"/>
      <c r="G64" s="67">
        <f>SUM(G54:G63)</f>
        <v>40000000</v>
      </c>
      <c r="H64" s="56"/>
      <c r="I64" s="69"/>
      <c r="J64" s="56"/>
      <c r="K64" s="56"/>
      <c r="L64" s="59"/>
    </row>
    <row r="65" spans="2:71">
      <c r="E65" s="8">
        <v>1</v>
      </c>
      <c r="F65" s="8">
        <f>E65+1</f>
        <v>2</v>
      </c>
      <c r="G65" s="8">
        <f>F65+1</f>
        <v>3</v>
      </c>
      <c r="H65" s="8">
        <f t="shared" ref="H65:BL65" si="6">G65+1</f>
        <v>4</v>
      </c>
      <c r="I65" s="8">
        <f>H65+1</f>
        <v>5</v>
      </c>
      <c r="J65" s="8">
        <f>I65+1</f>
        <v>6</v>
      </c>
      <c r="K65" s="8">
        <f>J65+1</f>
        <v>7</v>
      </c>
      <c r="L65" s="8">
        <f t="shared" si="6"/>
        <v>8</v>
      </c>
      <c r="M65" s="8">
        <f t="shared" si="6"/>
        <v>9</v>
      </c>
      <c r="N65" s="8">
        <f t="shared" si="6"/>
        <v>10</v>
      </c>
      <c r="O65" s="8">
        <f t="shared" si="6"/>
        <v>11</v>
      </c>
      <c r="P65" s="8">
        <f t="shared" si="6"/>
        <v>12</v>
      </c>
      <c r="Q65" s="8">
        <f t="shared" si="6"/>
        <v>13</v>
      </c>
      <c r="R65" s="8">
        <f t="shared" si="6"/>
        <v>14</v>
      </c>
      <c r="S65" s="8">
        <f t="shared" si="6"/>
        <v>15</v>
      </c>
      <c r="T65" s="8">
        <f t="shared" si="6"/>
        <v>16</v>
      </c>
      <c r="U65" s="8">
        <f t="shared" si="6"/>
        <v>17</v>
      </c>
      <c r="V65" s="8">
        <f t="shared" si="6"/>
        <v>18</v>
      </c>
      <c r="W65" s="8">
        <f t="shared" si="6"/>
        <v>19</v>
      </c>
      <c r="X65" s="8">
        <f t="shared" si="6"/>
        <v>20</v>
      </c>
      <c r="Y65" s="8">
        <f t="shared" si="6"/>
        <v>21</v>
      </c>
      <c r="Z65" s="8">
        <f t="shared" si="6"/>
        <v>22</v>
      </c>
      <c r="AA65" s="8">
        <f t="shared" si="6"/>
        <v>23</v>
      </c>
      <c r="AB65" s="8">
        <f t="shared" si="6"/>
        <v>24</v>
      </c>
      <c r="AC65" s="8">
        <f t="shared" si="6"/>
        <v>25</v>
      </c>
      <c r="AD65" s="8">
        <f t="shared" si="6"/>
        <v>26</v>
      </c>
      <c r="AE65" s="8">
        <f t="shared" si="6"/>
        <v>27</v>
      </c>
      <c r="AF65" s="8">
        <f t="shared" si="6"/>
        <v>28</v>
      </c>
      <c r="AG65" s="8">
        <f t="shared" si="6"/>
        <v>29</v>
      </c>
      <c r="AH65" s="8">
        <f t="shared" si="6"/>
        <v>30</v>
      </c>
      <c r="AI65" s="8">
        <f t="shared" si="6"/>
        <v>31</v>
      </c>
      <c r="AJ65" s="8">
        <f t="shared" si="6"/>
        <v>32</v>
      </c>
      <c r="AK65" s="8">
        <f t="shared" si="6"/>
        <v>33</v>
      </c>
      <c r="AL65" s="8">
        <f t="shared" si="6"/>
        <v>34</v>
      </c>
      <c r="AM65" s="8">
        <f t="shared" si="6"/>
        <v>35</v>
      </c>
      <c r="AN65" s="8">
        <f t="shared" si="6"/>
        <v>36</v>
      </c>
      <c r="AO65" s="8">
        <f t="shared" si="6"/>
        <v>37</v>
      </c>
      <c r="AP65" s="8">
        <f t="shared" si="6"/>
        <v>38</v>
      </c>
      <c r="AQ65" s="8">
        <f t="shared" si="6"/>
        <v>39</v>
      </c>
      <c r="AR65" s="8">
        <f t="shared" si="6"/>
        <v>40</v>
      </c>
      <c r="AS65" s="8">
        <f t="shared" si="6"/>
        <v>41</v>
      </c>
      <c r="AT65" s="8">
        <f t="shared" si="6"/>
        <v>42</v>
      </c>
      <c r="AU65" s="8">
        <f t="shared" si="6"/>
        <v>43</v>
      </c>
      <c r="AV65" s="8">
        <f t="shared" si="6"/>
        <v>44</v>
      </c>
      <c r="AW65" s="8">
        <f t="shared" si="6"/>
        <v>45</v>
      </c>
      <c r="AX65" s="8">
        <f t="shared" si="6"/>
        <v>46</v>
      </c>
      <c r="AY65" s="8">
        <f t="shared" si="6"/>
        <v>47</v>
      </c>
      <c r="AZ65" s="8">
        <f t="shared" si="6"/>
        <v>48</v>
      </c>
      <c r="BA65" s="8">
        <f t="shared" si="6"/>
        <v>49</v>
      </c>
      <c r="BB65" s="8">
        <f t="shared" si="6"/>
        <v>50</v>
      </c>
      <c r="BC65" s="8">
        <f t="shared" si="6"/>
        <v>51</v>
      </c>
      <c r="BD65" s="8">
        <f t="shared" si="6"/>
        <v>52</v>
      </c>
      <c r="BE65" s="8">
        <f t="shared" si="6"/>
        <v>53</v>
      </c>
      <c r="BF65" s="8">
        <f t="shared" si="6"/>
        <v>54</v>
      </c>
      <c r="BG65" s="8">
        <f t="shared" si="6"/>
        <v>55</v>
      </c>
      <c r="BH65" s="8">
        <f t="shared" si="6"/>
        <v>56</v>
      </c>
      <c r="BI65" s="8">
        <f t="shared" si="6"/>
        <v>57</v>
      </c>
      <c r="BJ65" s="8">
        <f t="shared" si="6"/>
        <v>58</v>
      </c>
      <c r="BK65" s="8">
        <f t="shared" si="6"/>
        <v>59</v>
      </c>
      <c r="BL65" s="8">
        <f t="shared" si="6"/>
        <v>60</v>
      </c>
    </row>
    <row r="66" spans="2:71" ht="21">
      <c r="B66" s="46" t="s">
        <v>69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</row>
    <row r="67" spans="2:71" ht="3.6" customHeight="1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</row>
    <row r="68" spans="2:71" s="38" customFormat="1" ht="15">
      <c r="B68" s="78"/>
      <c r="C68" s="51"/>
      <c r="D68" s="51"/>
      <c r="E68" s="96" t="s">
        <v>55</v>
      </c>
      <c r="F68" s="96"/>
      <c r="G68" s="96"/>
      <c r="H68" s="97"/>
      <c r="I68" s="51"/>
      <c r="J68" s="50" t="s">
        <v>39</v>
      </c>
      <c r="K68" s="51"/>
      <c r="L68" s="50" t="str">
        <f t="shared" ref="L68:BS68" si="7">_xlfn.CONCAT("Month ",E65)</f>
        <v>Month 1</v>
      </c>
      <c r="M68" s="50" t="str">
        <f t="shared" si="7"/>
        <v>Month 2</v>
      </c>
      <c r="N68" s="50" t="str">
        <f t="shared" si="7"/>
        <v>Month 3</v>
      </c>
      <c r="O68" s="50" t="str">
        <f t="shared" si="7"/>
        <v>Month 4</v>
      </c>
      <c r="P68" s="50" t="str">
        <f t="shared" si="7"/>
        <v>Month 5</v>
      </c>
      <c r="Q68" s="50" t="str">
        <f t="shared" si="7"/>
        <v>Month 6</v>
      </c>
      <c r="R68" s="50" t="str">
        <f t="shared" si="7"/>
        <v>Month 7</v>
      </c>
      <c r="S68" s="50" t="str">
        <f t="shared" si="7"/>
        <v>Month 8</v>
      </c>
      <c r="T68" s="50" t="str">
        <f t="shared" si="7"/>
        <v>Month 9</v>
      </c>
      <c r="U68" s="50" t="str">
        <f t="shared" si="7"/>
        <v>Month 10</v>
      </c>
      <c r="V68" s="50" t="str">
        <f t="shared" si="7"/>
        <v>Month 11</v>
      </c>
      <c r="W68" s="50" t="str">
        <f t="shared" si="7"/>
        <v>Month 12</v>
      </c>
      <c r="X68" s="50" t="str">
        <f t="shared" si="7"/>
        <v>Month 13</v>
      </c>
      <c r="Y68" s="50" t="str">
        <f t="shared" si="7"/>
        <v>Month 14</v>
      </c>
      <c r="Z68" s="50" t="str">
        <f t="shared" si="7"/>
        <v>Month 15</v>
      </c>
      <c r="AA68" s="50" t="str">
        <f t="shared" si="7"/>
        <v>Month 16</v>
      </c>
      <c r="AB68" s="50" t="str">
        <f t="shared" si="7"/>
        <v>Month 17</v>
      </c>
      <c r="AC68" s="50" t="str">
        <f t="shared" si="7"/>
        <v>Month 18</v>
      </c>
      <c r="AD68" s="50" t="str">
        <f t="shared" si="7"/>
        <v>Month 19</v>
      </c>
      <c r="AE68" s="50" t="str">
        <f t="shared" si="7"/>
        <v>Month 20</v>
      </c>
      <c r="AF68" s="50" t="str">
        <f t="shared" si="7"/>
        <v>Month 21</v>
      </c>
      <c r="AG68" s="50" t="str">
        <f t="shared" si="7"/>
        <v>Month 22</v>
      </c>
      <c r="AH68" s="50" t="str">
        <f t="shared" si="7"/>
        <v>Month 23</v>
      </c>
      <c r="AI68" s="50" t="str">
        <f t="shared" si="7"/>
        <v>Month 24</v>
      </c>
      <c r="AJ68" s="50" t="str">
        <f t="shared" si="7"/>
        <v>Month 25</v>
      </c>
      <c r="AK68" s="50" t="str">
        <f t="shared" si="7"/>
        <v>Month 26</v>
      </c>
      <c r="AL68" s="50" t="str">
        <f t="shared" si="7"/>
        <v>Month 27</v>
      </c>
      <c r="AM68" s="50" t="str">
        <f t="shared" si="7"/>
        <v>Month 28</v>
      </c>
      <c r="AN68" s="50" t="str">
        <f t="shared" si="7"/>
        <v>Month 29</v>
      </c>
      <c r="AO68" s="50" t="str">
        <f t="shared" si="7"/>
        <v>Month 30</v>
      </c>
      <c r="AP68" s="50" t="str">
        <f t="shared" si="7"/>
        <v>Month 31</v>
      </c>
      <c r="AQ68" s="50" t="str">
        <f t="shared" si="7"/>
        <v>Month 32</v>
      </c>
      <c r="AR68" s="50" t="str">
        <f t="shared" si="7"/>
        <v>Month 33</v>
      </c>
      <c r="AS68" s="50" t="str">
        <f t="shared" si="7"/>
        <v>Month 34</v>
      </c>
      <c r="AT68" s="50" t="str">
        <f t="shared" si="7"/>
        <v>Month 35</v>
      </c>
      <c r="AU68" s="50" t="str">
        <f t="shared" si="7"/>
        <v>Month 36</v>
      </c>
      <c r="AV68" s="50" t="str">
        <f t="shared" si="7"/>
        <v>Month 37</v>
      </c>
      <c r="AW68" s="50" t="str">
        <f t="shared" si="7"/>
        <v>Month 38</v>
      </c>
      <c r="AX68" s="50" t="str">
        <f t="shared" si="7"/>
        <v>Month 39</v>
      </c>
      <c r="AY68" s="50" t="str">
        <f t="shared" si="7"/>
        <v>Month 40</v>
      </c>
      <c r="AZ68" s="50" t="str">
        <f t="shared" si="7"/>
        <v>Month 41</v>
      </c>
      <c r="BA68" s="50" t="str">
        <f t="shared" si="7"/>
        <v>Month 42</v>
      </c>
      <c r="BB68" s="50" t="str">
        <f t="shared" si="7"/>
        <v>Month 43</v>
      </c>
      <c r="BC68" s="50" t="str">
        <f t="shared" si="7"/>
        <v>Month 44</v>
      </c>
      <c r="BD68" s="50" t="str">
        <f t="shared" si="7"/>
        <v>Month 45</v>
      </c>
      <c r="BE68" s="50" t="str">
        <f t="shared" si="7"/>
        <v>Month 46</v>
      </c>
      <c r="BF68" s="50" t="str">
        <f t="shared" si="7"/>
        <v>Month 47</v>
      </c>
      <c r="BG68" s="50" t="str">
        <f t="shared" si="7"/>
        <v>Month 48</v>
      </c>
      <c r="BH68" s="50" t="str">
        <f t="shared" si="7"/>
        <v>Month 49</v>
      </c>
      <c r="BI68" s="50" t="str">
        <f t="shared" si="7"/>
        <v>Month 50</v>
      </c>
      <c r="BJ68" s="50" t="str">
        <f t="shared" si="7"/>
        <v>Month 51</v>
      </c>
      <c r="BK68" s="50" t="str">
        <f t="shared" si="7"/>
        <v>Month 52</v>
      </c>
      <c r="BL68" s="50" t="str">
        <f t="shared" si="7"/>
        <v>Month 53</v>
      </c>
      <c r="BM68" s="50" t="str">
        <f t="shared" si="7"/>
        <v>Month 54</v>
      </c>
      <c r="BN68" s="50" t="str">
        <f t="shared" si="7"/>
        <v>Month 55</v>
      </c>
      <c r="BO68" s="50" t="str">
        <f t="shared" si="7"/>
        <v>Month 56</v>
      </c>
      <c r="BP68" s="50" t="str">
        <f t="shared" si="7"/>
        <v>Month 57</v>
      </c>
      <c r="BQ68" s="50" t="str">
        <f t="shared" si="7"/>
        <v>Month 58</v>
      </c>
      <c r="BR68" s="50" t="str">
        <f t="shared" si="7"/>
        <v>Month 59</v>
      </c>
      <c r="BS68" s="70" t="str">
        <f t="shared" si="7"/>
        <v>Month 60</v>
      </c>
    </row>
    <row r="69" spans="2:71" s="38" customFormat="1" ht="15">
      <c r="B69" s="60" t="s">
        <v>157</v>
      </c>
      <c r="E69" s="64" t="s">
        <v>67</v>
      </c>
      <c r="J69" s="63">
        <f>SUM(L69:BS69)</f>
        <v>5000000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0</v>
      </c>
      <c r="U69" s="61">
        <v>0</v>
      </c>
      <c r="V69" s="61">
        <v>0</v>
      </c>
      <c r="W69" s="61">
        <v>0</v>
      </c>
      <c r="X69" s="61">
        <v>5000000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0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0</v>
      </c>
      <c r="AY69" s="61">
        <v>0</v>
      </c>
      <c r="AZ69" s="61">
        <v>0</v>
      </c>
      <c r="BA69" s="61">
        <v>0</v>
      </c>
      <c r="BB69" s="61">
        <v>0</v>
      </c>
      <c r="BC69" s="61">
        <v>0</v>
      </c>
      <c r="BD69" s="61">
        <v>0</v>
      </c>
      <c r="BE69" s="61">
        <v>0</v>
      </c>
      <c r="BF69" s="61">
        <v>0</v>
      </c>
      <c r="BG69" s="61">
        <v>0</v>
      </c>
      <c r="BH69" s="61">
        <v>0</v>
      </c>
      <c r="BI69" s="61">
        <v>0</v>
      </c>
      <c r="BJ69" s="61">
        <v>0</v>
      </c>
      <c r="BK69" s="61">
        <v>0</v>
      </c>
      <c r="BL69" s="61">
        <v>0</v>
      </c>
      <c r="BM69" s="61">
        <v>0</v>
      </c>
      <c r="BN69" s="61">
        <v>0</v>
      </c>
      <c r="BO69" s="61">
        <v>0</v>
      </c>
      <c r="BP69" s="61">
        <v>0</v>
      </c>
      <c r="BQ69" s="61">
        <v>0</v>
      </c>
      <c r="BR69" s="61">
        <v>0</v>
      </c>
      <c r="BS69" s="72">
        <v>0</v>
      </c>
    </row>
    <row r="70" spans="2:71" s="38" customFormat="1" ht="15">
      <c r="B70" s="60" t="s">
        <v>61</v>
      </c>
      <c r="E70" s="64" t="s">
        <v>67</v>
      </c>
      <c r="J70" s="63">
        <f t="shared" ref="J70:J78" si="8">SUM(L70:BS70)</f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1">
        <v>0</v>
      </c>
      <c r="AB70" s="61">
        <v>0</v>
      </c>
      <c r="AC70" s="61">
        <v>0</v>
      </c>
      <c r="AD70" s="61">
        <v>0</v>
      </c>
      <c r="AE70" s="61">
        <v>0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0</v>
      </c>
      <c r="AT70" s="61">
        <v>0</v>
      </c>
      <c r="AU70" s="61">
        <v>0</v>
      </c>
      <c r="AV70" s="61">
        <v>0</v>
      </c>
      <c r="AW70" s="61">
        <v>0</v>
      </c>
      <c r="AX70" s="61">
        <v>0</v>
      </c>
      <c r="AY70" s="61">
        <v>0</v>
      </c>
      <c r="AZ70" s="61">
        <v>0</v>
      </c>
      <c r="BA70" s="61">
        <v>0</v>
      </c>
      <c r="BB70" s="61">
        <v>0</v>
      </c>
      <c r="BC70" s="61">
        <v>0</v>
      </c>
      <c r="BD70" s="61">
        <v>0</v>
      </c>
      <c r="BE70" s="61">
        <v>0</v>
      </c>
      <c r="BF70" s="61">
        <v>0</v>
      </c>
      <c r="BG70" s="61">
        <v>0</v>
      </c>
      <c r="BH70" s="61">
        <v>0</v>
      </c>
      <c r="BI70" s="61">
        <v>0</v>
      </c>
      <c r="BJ70" s="61">
        <v>0</v>
      </c>
      <c r="BK70" s="61">
        <v>0</v>
      </c>
      <c r="BL70" s="61">
        <v>0</v>
      </c>
      <c r="BM70" s="61">
        <v>0</v>
      </c>
      <c r="BN70" s="61">
        <v>0</v>
      </c>
      <c r="BO70" s="61">
        <v>0</v>
      </c>
      <c r="BP70" s="61">
        <v>0</v>
      </c>
      <c r="BQ70" s="61">
        <v>0</v>
      </c>
      <c r="BR70" s="61">
        <v>0</v>
      </c>
      <c r="BS70" s="72">
        <v>0</v>
      </c>
    </row>
    <row r="71" spans="2:71" s="38" customFormat="1" ht="15">
      <c r="B71" s="60" t="s">
        <v>61</v>
      </c>
      <c r="E71" s="64" t="s">
        <v>67</v>
      </c>
      <c r="J71" s="63">
        <f t="shared" si="8"/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61">
        <v>0</v>
      </c>
      <c r="AB71" s="61">
        <v>0</v>
      </c>
      <c r="AC71" s="61">
        <v>0</v>
      </c>
      <c r="AD71" s="61">
        <v>0</v>
      </c>
      <c r="AE71" s="61">
        <v>0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61">
        <v>0</v>
      </c>
      <c r="AQ71" s="61">
        <v>0</v>
      </c>
      <c r="AR71" s="61">
        <v>0</v>
      </c>
      <c r="AS71" s="61">
        <v>0</v>
      </c>
      <c r="AT71" s="61">
        <v>0</v>
      </c>
      <c r="AU71" s="61">
        <v>0</v>
      </c>
      <c r="AV71" s="61">
        <v>0</v>
      </c>
      <c r="AW71" s="61">
        <v>0</v>
      </c>
      <c r="AX71" s="61">
        <v>0</v>
      </c>
      <c r="AY71" s="61">
        <v>0</v>
      </c>
      <c r="AZ71" s="61">
        <v>0</v>
      </c>
      <c r="BA71" s="61">
        <v>0</v>
      </c>
      <c r="BB71" s="61">
        <v>0</v>
      </c>
      <c r="BC71" s="61">
        <v>0</v>
      </c>
      <c r="BD71" s="61">
        <v>0</v>
      </c>
      <c r="BE71" s="61">
        <v>0</v>
      </c>
      <c r="BF71" s="61">
        <v>0</v>
      </c>
      <c r="BG71" s="61">
        <v>0</v>
      </c>
      <c r="BH71" s="61">
        <v>0</v>
      </c>
      <c r="BI71" s="61">
        <v>0</v>
      </c>
      <c r="BJ71" s="61">
        <v>0</v>
      </c>
      <c r="BK71" s="61">
        <v>0</v>
      </c>
      <c r="BL71" s="61">
        <v>0</v>
      </c>
      <c r="BM71" s="61">
        <v>0</v>
      </c>
      <c r="BN71" s="61">
        <v>0</v>
      </c>
      <c r="BO71" s="61">
        <v>0</v>
      </c>
      <c r="BP71" s="61">
        <v>0</v>
      </c>
      <c r="BQ71" s="61">
        <v>0</v>
      </c>
      <c r="BR71" s="61">
        <v>0</v>
      </c>
      <c r="BS71" s="72">
        <v>0</v>
      </c>
    </row>
    <row r="72" spans="2:71" s="38" customFormat="1" ht="15">
      <c r="B72" s="60" t="s">
        <v>61</v>
      </c>
      <c r="E72" s="64" t="s">
        <v>67</v>
      </c>
      <c r="J72" s="63">
        <f t="shared" si="8"/>
        <v>0</v>
      </c>
      <c r="L72" s="61">
        <v>0</v>
      </c>
      <c r="M72" s="61">
        <v>0</v>
      </c>
      <c r="N72" s="61">
        <v>0</v>
      </c>
      <c r="O72" s="61">
        <v>0</v>
      </c>
      <c r="P72" s="61">
        <v>0</v>
      </c>
      <c r="Q72" s="61">
        <v>0</v>
      </c>
      <c r="R72" s="61">
        <v>0</v>
      </c>
      <c r="S72" s="61">
        <v>0</v>
      </c>
      <c r="T72" s="61">
        <v>0</v>
      </c>
      <c r="U72" s="61">
        <v>0</v>
      </c>
      <c r="V72" s="61">
        <v>0</v>
      </c>
      <c r="W72" s="61">
        <v>0</v>
      </c>
      <c r="X72" s="61">
        <v>0</v>
      </c>
      <c r="Y72" s="61">
        <v>0</v>
      </c>
      <c r="Z72" s="61">
        <v>0</v>
      </c>
      <c r="AA72" s="61">
        <v>0</v>
      </c>
      <c r="AB72" s="61">
        <v>0</v>
      </c>
      <c r="AC72" s="61">
        <v>0</v>
      </c>
      <c r="AD72" s="61">
        <v>0</v>
      </c>
      <c r="AE72" s="61">
        <v>0</v>
      </c>
      <c r="AF72" s="61">
        <v>0</v>
      </c>
      <c r="AG72" s="61">
        <v>0</v>
      </c>
      <c r="AH72" s="61">
        <v>0</v>
      </c>
      <c r="AI72" s="61">
        <v>0</v>
      </c>
      <c r="AJ72" s="61">
        <v>0</v>
      </c>
      <c r="AK72" s="61">
        <v>0</v>
      </c>
      <c r="AL72" s="61">
        <v>0</v>
      </c>
      <c r="AM72" s="61">
        <v>0</v>
      </c>
      <c r="AN72" s="61">
        <v>0</v>
      </c>
      <c r="AO72" s="61">
        <v>0</v>
      </c>
      <c r="AP72" s="61">
        <v>0</v>
      </c>
      <c r="AQ72" s="61">
        <v>0</v>
      </c>
      <c r="AR72" s="61">
        <v>0</v>
      </c>
      <c r="AS72" s="61">
        <v>0</v>
      </c>
      <c r="AT72" s="61">
        <v>0</v>
      </c>
      <c r="AU72" s="61">
        <v>0</v>
      </c>
      <c r="AV72" s="61">
        <v>0</v>
      </c>
      <c r="AW72" s="61">
        <v>0</v>
      </c>
      <c r="AX72" s="61">
        <v>0</v>
      </c>
      <c r="AY72" s="61">
        <v>0</v>
      </c>
      <c r="AZ72" s="61">
        <v>0</v>
      </c>
      <c r="BA72" s="61">
        <v>0</v>
      </c>
      <c r="BB72" s="61">
        <v>0</v>
      </c>
      <c r="BC72" s="61">
        <v>0</v>
      </c>
      <c r="BD72" s="61">
        <v>0</v>
      </c>
      <c r="BE72" s="61">
        <v>0</v>
      </c>
      <c r="BF72" s="61">
        <v>0</v>
      </c>
      <c r="BG72" s="61">
        <v>0</v>
      </c>
      <c r="BH72" s="61">
        <v>0</v>
      </c>
      <c r="BI72" s="61">
        <v>0</v>
      </c>
      <c r="BJ72" s="61">
        <v>0</v>
      </c>
      <c r="BK72" s="61">
        <v>0</v>
      </c>
      <c r="BL72" s="61">
        <v>0</v>
      </c>
      <c r="BM72" s="61">
        <v>0</v>
      </c>
      <c r="BN72" s="61">
        <v>0</v>
      </c>
      <c r="BO72" s="61">
        <v>0</v>
      </c>
      <c r="BP72" s="61">
        <v>0</v>
      </c>
      <c r="BQ72" s="61">
        <v>0</v>
      </c>
      <c r="BR72" s="61">
        <v>0</v>
      </c>
      <c r="BS72" s="72">
        <v>0</v>
      </c>
    </row>
    <row r="73" spans="2:71" s="38" customFormat="1" ht="15">
      <c r="B73" s="60" t="s">
        <v>61</v>
      </c>
      <c r="E73" s="64" t="s">
        <v>67</v>
      </c>
      <c r="J73" s="63">
        <f t="shared" si="8"/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0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0</v>
      </c>
      <c r="AR73" s="61">
        <v>0</v>
      </c>
      <c r="AS73" s="61">
        <v>0</v>
      </c>
      <c r="AT73" s="61">
        <v>0</v>
      </c>
      <c r="AU73" s="61">
        <v>0</v>
      </c>
      <c r="AV73" s="61">
        <v>0</v>
      </c>
      <c r="AW73" s="61">
        <v>0</v>
      </c>
      <c r="AX73" s="61">
        <v>0</v>
      </c>
      <c r="AY73" s="61">
        <v>0</v>
      </c>
      <c r="AZ73" s="61">
        <v>0</v>
      </c>
      <c r="BA73" s="61">
        <v>0</v>
      </c>
      <c r="BB73" s="61">
        <v>0</v>
      </c>
      <c r="BC73" s="61">
        <v>0</v>
      </c>
      <c r="BD73" s="61">
        <v>0</v>
      </c>
      <c r="BE73" s="61">
        <v>0</v>
      </c>
      <c r="BF73" s="61">
        <v>0</v>
      </c>
      <c r="BG73" s="61">
        <v>0</v>
      </c>
      <c r="BH73" s="61">
        <v>0</v>
      </c>
      <c r="BI73" s="61">
        <v>0</v>
      </c>
      <c r="BJ73" s="61">
        <v>0</v>
      </c>
      <c r="BK73" s="61">
        <v>0</v>
      </c>
      <c r="BL73" s="61">
        <v>0</v>
      </c>
      <c r="BM73" s="61">
        <v>0</v>
      </c>
      <c r="BN73" s="61">
        <v>0</v>
      </c>
      <c r="BO73" s="61">
        <v>0</v>
      </c>
      <c r="BP73" s="61">
        <v>0</v>
      </c>
      <c r="BQ73" s="61">
        <v>0</v>
      </c>
      <c r="BR73" s="61">
        <v>0</v>
      </c>
      <c r="BS73" s="72">
        <v>0</v>
      </c>
    </row>
    <row r="74" spans="2:71" s="38" customFormat="1" ht="15">
      <c r="B74" s="60" t="s">
        <v>61</v>
      </c>
      <c r="E74" s="64" t="s">
        <v>67</v>
      </c>
      <c r="J74" s="63">
        <f t="shared" si="8"/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0</v>
      </c>
      <c r="BR74" s="61">
        <v>0</v>
      </c>
      <c r="BS74" s="72">
        <v>0</v>
      </c>
    </row>
    <row r="75" spans="2:71" s="38" customFormat="1" ht="15">
      <c r="B75" s="60" t="s">
        <v>61</v>
      </c>
      <c r="E75" s="64" t="s">
        <v>67</v>
      </c>
      <c r="J75" s="63">
        <f t="shared" si="8"/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72">
        <v>0</v>
      </c>
    </row>
    <row r="76" spans="2:71" s="38" customFormat="1" ht="15">
      <c r="B76" s="60" t="s">
        <v>61</v>
      </c>
      <c r="E76" s="64" t="s">
        <v>67</v>
      </c>
      <c r="J76" s="63">
        <f t="shared" si="8"/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0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0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72">
        <v>0</v>
      </c>
    </row>
    <row r="77" spans="2:71" s="38" customFormat="1" ht="15">
      <c r="B77" s="60" t="s">
        <v>61</v>
      </c>
      <c r="E77" s="64" t="s">
        <v>67</v>
      </c>
      <c r="J77" s="63">
        <f t="shared" si="8"/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0</v>
      </c>
      <c r="BB77" s="61">
        <v>0</v>
      </c>
      <c r="BC77" s="61">
        <v>0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0</v>
      </c>
      <c r="BJ77" s="61">
        <v>0</v>
      </c>
      <c r="BK77" s="61">
        <v>0</v>
      </c>
      <c r="BL77" s="61">
        <v>0</v>
      </c>
      <c r="BM77" s="61">
        <v>0</v>
      </c>
      <c r="BN77" s="61">
        <v>0</v>
      </c>
      <c r="BO77" s="61">
        <v>0</v>
      </c>
      <c r="BP77" s="61">
        <v>0</v>
      </c>
      <c r="BQ77" s="61">
        <v>0</v>
      </c>
      <c r="BR77" s="61">
        <v>0</v>
      </c>
      <c r="BS77" s="72">
        <v>0</v>
      </c>
    </row>
    <row r="78" spans="2:71" s="38" customFormat="1" ht="15">
      <c r="B78" s="60" t="s">
        <v>61</v>
      </c>
      <c r="E78" s="64" t="s">
        <v>67</v>
      </c>
      <c r="J78" s="63">
        <f t="shared" si="8"/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61">
        <v>0</v>
      </c>
      <c r="AZ78" s="61">
        <v>0</v>
      </c>
      <c r="BA78" s="61">
        <v>0</v>
      </c>
      <c r="BB78" s="61">
        <v>0</v>
      </c>
      <c r="BC78" s="61">
        <v>0</v>
      </c>
      <c r="BD78" s="61">
        <v>0</v>
      </c>
      <c r="BE78" s="61">
        <v>0</v>
      </c>
      <c r="BF78" s="61">
        <v>0</v>
      </c>
      <c r="BG78" s="61">
        <v>0</v>
      </c>
      <c r="BH78" s="61">
        <v>0</v>
      </c>
      <c r="BI78" s="61">
        <v>0</v>
      </c>
      <c r="BJ78" s="61">
        <v>0</v>
      </c>
      <c r="BK78" s="61">
        <v>0</v>
      </c>
      <c r="BL78" s="61">
        <v>0</v>
      </c>
      <c r="BM78" s="61">
        <v>0</v>
      </c>
      <c r="BN78" s="61">
        <v>0</v>
      </c>
      <c r="BO78" s="61">
        <v>0</v>
      </c>
      <c r="BP78" s="61">
        <v>0</v>
      </c>
      <c r="BQ78" s="61">
        <v>0</v>
      </c>
      <c r="BR78" s="61">
        <v>0</v>
      </c>
      <c r="BS78" s="72">
        <v>0</v>
      </c>
    </row>
    <row r="79" spans="2:71" s="38" customFormat="1" ht="15">
      <c r="B79" s="66" t="s">
        <v>70</v>
      </c>
      <c r="C79" s="56"/>
      <c r="D79" s="56"/>
      <c r="E79" s="56"/>
      <c r="F79" s="56"/>
      <c r="G79" s="56"/>
      <c r="H79" s="56"/>
      <c r="I79" s="56"/>
      <c r="J79" s="67">
        <f>SUM(J69:J78)</f>
        <v>5000000</v>
      </c>
      <c r="K79" s="56"/>
      <c r="L79" s="73">
        <f>SUM(L69:L78)</f>
        <v>0</v>
      </c>
      <c r="M79" s="73">
        <f t="shared" ref="M79:BS79" si="9">SUM(M69:M78)</f>
        <v>0</v>
      </c>
      <c r="N79" s="73">
        <f t="shared" si="9"/>
        <v>0</v>
      </c>
      <c r="O79" s="73">
        <f t="shared" si="9"/>
        <v>0</v>
      </c>
      <c r="P79" s="73">
        <f t="shared" si="9"/>
        <v>0</v>
      </c>
      <c r="Q79" s="73">
        <f t="shared" si="9"/>
        <v>0</v>
      </c>
      <c r="R79" s="73">
        <f t="shared" si="9"/>
        <v>0</v>
      </c>
      <c r="S79" s="73">
        <f t="shared" si="9"/>
        <v>0</v>
      </c>
      <c r="T79" s="73">
        <f t="shared" si="9"/>
        <v>0</v>
      </c>
      <c r="U79" s="73">
        <f t="shared" si="9"/>
        <v>0</v>
      </c>
      <c r="V79" s="73">
        <f t="shared" si="9"/>
        <v>0</v>
      </c>
      <c r="W79" s="73">
        <f t="shared" si="9"/>
        <v>0</v>
      </c>
      <c r="X79" s="73">
        <f t="shared" si="9"/>
        <v>5000000</v>
      </c>
      <c r="Y79" s="73">
        <f t="shared" si="9"/>
        <v>0</v>
      </c>
      <c r="Z79" s="73">
        <f t="shared" si="9"/>
        <v>0</v>
      </c>
      <c r="AA79" s="73">
        <f t="shared" si="9"/>
        <v>0</v>
      </c>
      <c r="AB79" s="73">
        <f t="shared" si="9"/>
        <v>0</v>
      </c>
      <c r="AC79" s="73">
        <f t="shared" si="9"/>
        <v>0</v>
      </c>
      <c r="AD79" s="73">
        <f t="shared" si="9"/>
        <v>0</v>
      </c>
      <c r="AE79" s="73">
        <f t="shared" si="9"/>
        <v>0</v>
      </c>
      <c r="AF79" s="73">
        <f t="shared" si="9"/>
        <v>0</v>
      </c>
      <c r="AG79" s="73">
        <f t="shared" si="9"/>
        <v>0</v>
      </c>
      <c r="AH79" s="73">
        <f t="shared" si="9"/>
        <v>0</v>
      </c>
      <c r="AI79" s="73">
        <f t="shared" si="9"/>
        <v>0</v>
      </c>
      <c r="AJ79" s="73">
        <f t="shared" si="9"/>
        <v>0</v>
      </c>
      <c r="AK79" s="73">
        <f t="shared" si="9"/>
        <v>0</v>
      </c>
      <c r="AL79" s="73">
        <f t="shared" si="9"/>
        <v>0</v>
      </c>
      <c r="AM79" s="73">
        <f t="shared" si="9"/>
        <v>0</v>
      </c>
      <c r="AN79" s="73">
        <f t="shared" si="9"/>
        <v>0</v>
      </c>
      <c r="AO79" s="73">
        <f t="shared" si="9"/>
        <v>0</v>
      </c>
      <c r="AP79" s="73">
        <f t="shared" si="9"/>
        <v>0</v>
      </c>
      <c r="AQ79" s="73">
        <f t="shared" si="9"/>
        <v>0</v>
      </c>
      <c r="AR79" s="73">
        <f t="shared" si="9"/>
        <v>0</v>
      </c>
      <c r="AS79" s="73">
        <f t="shared" si="9"/>
        <v>0</v>
      </c>
      <c r="AT79" s="73">
        <f t="shared" si="9"/>
        <v>0</v>
      </c>
      <c r="AU79" s="73">
        <f t="shared" si="9"/>
        <v>0</v>
      </c>
      <c r="AV79" s="73">
        <f t="shared" si="9"/>
        <v>0</v>
      </c>
      <c r="AW79" s="73">
        <f t="shared" si="9"/>
        <v>0</v>
      </c>
      <c r="AX79" s="73">
        <f t="shared" si="9"/>
        <v>0</v>
      </c>
      <c r="AY79" s="73">
        <f t="shared" si="9"/>
        <v>0</v>
      </c>
      <c r="AZ79" s="73">
        <f t="shared" si="9"/>
        <v>0</v>
      </c>
      <c r="BA79" s="73">
        <f t="shared" si="9"/>
        <v>0</v>
      </c>
      <c r="BB79" s="73">
        <f t="shared" si="9"/>
        <v>0</v>
      </c>
      <c r="BC79" s="73">
        <f t="shared" si="9"/>
        <v>0</v>
      </c>
      <c r="BD79" s="73">
        <f t="shared" si="9"/>
        <v>0</v>
      </c>
      <c r="BE79" s="73">
        <f t="shared" si="9"/>
        <v>0</v>
      </c>
      <c r="BF79" s="73">
        <f t="shared" si="9"/>
        <v>0</v>
      </c>
      <c r="BG79" s="73">
        <f t="shared" si="9"/>
        <v>0</v>
      </c>
      <c r="BH79" s="73">
        <f t="shared" si="9"/>
        <v>0</v>
      </c>
      <c r="BI79" s="73">
        <f t="shared" si="9"/>
        <v>0</v>
      </c>
      <c r="BJ79" s="73">
        <f t="shared" si="9"/>
        <v>0</v>
      </c>
      <c r="BK79" s="73">
        <f t="shared" si="9"/>
        <v>0</v>
      </c>
      <c r="BL79" s="73">
        <f t="shared" si="9"/>
        <v>0</v>
      </c>
      <c r="BM79" s="73">
        <f t="shared" si="9"/>
        <v>0</v>
      </c>
      <c r="BN79" s="73">
        <f t="shared" si="9"/>
        <v>0</v>
      </c>
      <c r="BO79" s="73">
        <f t="shared" si="9"/>
        <v>0</v>
      </c>
      <c r="BP79" s="73">
        <f t="shared" si="9"/>
        <v>0</v>
      </c>
      <c r="BQ79" s="73">
        <f t="shared" si="9"/>
        <v>0</v>
      </c>
      <c r="BR79" s="73">
        <f t="shared" si="9"/>
        <v>0</v>
      </c>
      <c r="BS79" s="74">
        <f t="shared" si="9"/>
        <v>0</v>
      </c>
    </row>
    <row r="81" spans="2:16" ht="21">
      <c r="B81" s="46" t="s">
        <v>159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2:16" ht="5.45" customHeight="1"/>
    <row r="83" spans="2:16" s="34" customFormat="1" ht="18.75">
      <c r="B83" s="88" t="s">
        <v>160</v>
      </c>
      <c r="C83" s="89"/>
      <c r="D83" s="89"/>
      <c r="E83" s="88" t="s">
        <v>161</v>
      </c>
      <c r="F83" s="89"/>
      <c r="G83" s="90"/>
      <c r="H83" s="89" t="s">
        <v>162</v>
      </c>
      <c r="I83" s="89"/>
      <c r="J83" s="89"/>
      <c r="K83" s="88" t="s">
        <v>163</v>
      </c>
      <c r="L83" s="89"/>
      <c r="M83" s="90"/>
      <c r="N83" s="89" t="s">
        <v>164</v>
      </c>
      <c r="O83" s="89"/>
      <c r="P83" s="90"/>
    </row>
    <row r="84" spans="2:16" s="38" customFormat="1" ht="15">
      <c r="B84" s="60" t="s">
        <v>165</v>
      </c>
      <c r="E84" s="60" t="s">
        <v>166</v>
      </c>
      <c r="G84" s="76"/>
      <c r="H84" s="60" t="s">
        <v>167</v>
      </c>
      <c r="K84" s="60" t="s">
        <v>168</v>
      </c>
      <c r="M84" s="76"/>
      <c r="N84" s="60" t="s">
        <v>169</v>
      </c>
      <c r="P84" s="76"/>
    </row>
    <row r="85" spans="2:16" s="38" customFormat="1" ht="15">
      <c r="B85" s="60" t="s">
        <v>170</v>
      </c>
      <c r="E85" s="60" t="s">
        <v>171</v>
      </c>
      <c r="G85" s="76"/>
      <c r="H85" s="60" t="s">
        <v>172</v>
      </c>
      <c r="K85" s="60" t="s">
        <v>173</v>
      </c>
      <c r="M85" s="76"/>
      <c r="N85" s="60" t="s">
        <v>174</v>
      </c>
      <c r="P85" s="76"/>
    </row>
    <row r="86" spans="2:16" s="38" customFormat="1" ht="15">
      <c r="B86" s="60" t="s">
        <v>175</v>
      </c>
      <c r="E86" s="60" t="s">
        <v>176</v>
      </c>
      <c r="G86" s="76"/>
      <c r="H86" s="60" t="s">
        <v>177</v>
      </c>
      <c r="K86" s="60" t="s">
        <v>178</v>
      </c>
      <c r="M86" s="76"/>
      <c r="N86" s="60" t="s">
        <v>179</v>
      </c>
      <c r="P86" s="76"/>
    </row>
    <row r="87" spans="2:16" s="38" customFormat="1" ht="15">
      <c r="B87" s="60"/>
      <c r="E87" s="60"/>
      <c r="G87" s="76"/>
      <c r="H87" s="60"/>
      <c r="K87" s="60"/>
      <c r="M87" s="76"/>
      <c r="N87" s="60"/>
      <c r="P87" s="76"/>
    </row>
    <row r="88" spans="2:16">
      <c r="B88" s="11"/>
      <c r="C88" s="6"/>
      <c r="D88" s="6"/>
      <c r="E88" s="11"/>
      <c r="F88" s="6"/>
      <c r="G88" s="7"/>
      <c r="H88" s="11"/>
      <c r="I88" s="6"/>
      <c r="J88" s="6"/>
      <c r="K88" s="11"/>
      <c r="L88" s="6"/>
      <c r="M88" s="7"/>
      <c r="N88" s="11"/>
      <c r="O88" s="6"/>
      <c r="P88" s="7"/>
    </row>
  </sheetData>
  <mergeCells count="6">
    <mergeCell ref="E68:H68"/>
    <mergeCell ref="B16:J16"/>
    <mergeCell ref="G18:J18"/>
    <mergeCell ref="I23:L23"/>
    <mergeCell ref="E38:H38"/>
    <mergeCell ref="I53:L53"/>
  </mergeCells>
  <pageMargins left="0.7" right="0.7" top="0.75" bottom="0.75" header="0.3" footer="0.3"/>
  <pageSetup scale="60" orientation="landscape" r:id="rId1"/>
  <headerFooter>
    <oddFooter>&amp;CTechnology business case template by UDig. Learn more about our technology consulting services at www.udig.com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BFAE9-7DDB-44AB-8197-A607A9ACB97A}">
  <sheetPr>
    <tabColor rgb="FFE48030"/>
  </sheetPr>
  <dimension ref="B1:BM71"/>
  <sheetViews>
    <sheetView showGridLines="0" zoomScaleNormal="100" workbookViewId="0">
      <selection activeCell="C39" sqref="C39"/>
    </sheetView>
  </sheetViews>
  <sheetFormatPr defaultRowHeight="12.75"/>
  <cols>
    <col min="1" max="1" width="3.7109375" customWidth="1"/>
    <col min="3" max="3" width="27" customWidth="1"/>
    <col min="4" max="4" width="12.140625" bestFit="1" customWidth="1"/>
    <col min="5" max="5" width="11.140625" bestFit="1" customWidth="1"/>
    <col min="6" max="6" width="13.7109375" bestFit="1" customWidth="1"/>
    <col min="7" max="8" width="13" bestFit="1" customWidth="1"/>
    <col min="9" max="9" width="11.140625" bestFit="1" customWidth="1"/>
    <col min="10" max="10" width="11.28515625" customWidth="1"/>
    <col min="11" max="15" width="12.140625" bestFit="1" customWidth="1"/>
    <col min="16" max="16" width="10.85546875" bestFit="1" customWidth="1"/>
    <col min="17" max="17" width="9.85546875" bestFit="1" customWidth="1"/>
    <col min="18" max="30" width="11.140625" bestFit="1" customWidth="1"/>
    <col min="31" max="44" width="11" bestFit="1" customWidth="1"/>
    <col min="45" max="50" width="9.5703125" bestFit="1" customWidth="1"/>
    <col min="51" max="63" width="10.42578125" bestFit="1" customWidth="1"/>
    <col min="65" max="65" width="12" bestFit="1" customWidth="1"/>
  </cols>
  <sheetData>
    <row r="1" spans="2:65" ht="21">
      <c r="B1" s="30" t="s">
        <v>72</v>
      </c>
    </row>
    <row r="2" spans="2:65">
      <c r="B2" s="29" t="s">
        <v>73</v>
      </c>
    </row>
    <row r="4" spans="2:65">
      <c r="C4" t="s">
        <v>74</v>
      </c>
      <c r="D4" s="15">
        <v>1</v>
      </c>
      <c r="E4" s="15">
        <f>D4+1</f>
        <v>2</v>
      </c>
      <c r="F4" s="15">
        <f t="shared" ref="F4:BK4" si="0">E4+1</f>
        <v>3</v>
      </c>
      <c r="G4" s="15">
        <f t="shared" si="0"/>
        <v>4</v>
      </c>
      <c r="H4" s="15">
        <f t="shared" si="0"/>
        <v>5</v>
      </c>
      <c r="I4" s="15">
        <f t="shared" si="0"/>
        <v>6</v>
      </c>
      <c r="J4" s="15">
        <f t="shared" si="0"/>
        <v>7</v>
      </c>
      <c r="K4" s="15">
        <f t="shared" si="0"/>
        <v>8</v>
      </c>
      <c r="L4" s="15">
        <f t="shared" si="0"/>
        <v>9</v>
      </c>
      <c r="M4" s="15">
        <f t="shared" si="0"/>
        <v>10</v>
      </c>
      <c r="N4" s="15">
        <f t="shared" si="0"/>
        <v>11</v>
      </c>
      <c r="O4" s="15">
        <f t="shared" si="0"/>
        <v>12</v>
      </c>
      <c r="P4" s="15">
        <f t="shared" si="0"/>
        <v>13</v>
      </c>
      <c r="Q4" s="15">
        <f t="shared" si="0"/>
        <v>14</v>
      </c>
      <c r="R4" s="15">
        <f t="shared" si="0"/>
        <v>15</v>
      </c>
      <c r="S4" s="15">
        <f t="shared" si="0"/>
        <v>16</v>
      </c>
      <c r="T4" s="15">
        <f t="shared" si="0"/>
        <v>17</v>
      </c>
      <c r="U4" s="15">
        <f t="shared" si="0"/>
        <v>18</v>
      </c>
      <c r="V4" s="15">
        <f t="shared" si="0"/>
        <v>19</v>
      </c>
      <c r="W4" s="15">
        <f t="shared" si="0"/>
        <v>20</v>
      </c>
      <c r="X4" s="15">
        <f t="shared" si="0"/>
        <v>21</v>
      </c>
      <c r="Y4" s="15">
        <f t="shared" si="0"/>
        <v>22</v>
      </c>
      <c r="Z4" s="15">
        <f t="shared" si="0"/>
        <v>23</v>
      </c>
      <c r="AA4" s="15">
        <f t="shared" si="0"/>
        <v>24</v>
      </c>
      <c r="AB4" s="15">
        <f t="shared" si="0"/>
        <v>25</v>
      </c>
      <c r="AC4" s="15">
        <f t="shared" si="0"/>
        <v>26</v>
      </c>
      <c r="AD4" s="15">
        <f t="shared" si="0"/>
        <v>27</v>
      </c>
      <c r="AE4" s="15">
        <f t="shared" si="0"/>
        <v>28</v>
      </c>
      <c r="AF4" s="15">
        <f t="shared" si="0"/>
        <v>29</v>
      </c>
      <c r="AG4" s="15">
        <f t="shared" si="0"/>
        <v>30</v>
      </c>
      <c r="AH4" s="15">
        <f t="shared" si="0"/>
        <v>31</v>
      </c>
      <c r="AI4" s="15">
        <f t="shared" si="0"/>
        <v>32</v>
      </c>
      <c r="AJ4" s="15">
        <f t="shared" si="0"/>
        <v>33</v>
      </c>
      <c r="AK4" s="15">
        <f t="shared" si="0"/>
        <v>34</v>
      </c>
      <c r="AL4" s="15">
        <f t="shared" si="0"/>
        <v>35</v>
      </c>
      <c r="AM4" s="15">
        <f t="shared" si="0"/>
        <v>36</v>
      </c>
      <c r="AN4" s="15">
        <f t="shared" si="0"/>
        <v>37</v>
      </c>
      <c r="AO4" s="15">
        <f t="shared" si="0"/>
        <v>38</v>
      </c>
      <c r="AP4" s="15">
        <f t="shared" si="0"/>
        <v>39</v>
      </c>
      <c r="AQ4" s="15">
        <f t="shared" si="0"/>
        <v>40</v>
      </c>
      <c r="AR4" s="15">
        <f t="shared" si="0"/>
        <v>41</v>
      </c>
      <c r="AS4" s="15">
        <f t="shared" si="0"/>
        <v>42</v>
      </c>
      <c r="AT4" s="15">
        <f t="shared" si="0"/>
        <v>43</v>
      </c>
      <c r="AU4" s="15">
        <f t="shared" si="0"/>
        <v>44</v>
      </c>
      <c r="AV4" s="15">
        <f t="shared" si="0"/>
        <v>45</v>
      </c>
      <c r="AW4" s="15">
        <f t="shared" si="0"/>
        <v>46</v>
      </c>
      <c r="AX4" s="15">
        <f t="shared" si="0"/>
        <v>47</v>
      </c>
      <c r="AY4" s="15">
        <f t="shared" si="0"/>
        <v>48</v>
      </c>
      <c r="AZ4" s="15">
        <f t="shared" si="0"/>
        <v>49</v>
      </c>
      <c r="BA4" s="15">
        <f t="shared" si="0"/>
        <v>50</v>
      </c>
      <c r="BB4" s="15">
        <f t="shared" si="0"/>
        <v>51</v>
      </c>
      <c r="BC4" s="15">
        <f t="shared" si="0"/>
        <v>52</v>
      </c>
      <c r="BD4" s="15">
        <f t="shared" si="0"/>
        <v>53</v>
      </c>
      <c r="BE4" s="15">
        <f t="shared" si="0"/>
        <v>54</v>
      </c>
      <c r="BF4" s="15">
        <f t="shared" si="0"/>
        <v>55</v>
      </c>
      <c r="BG4" s="15">
        <f t="shared" si="0"/>
        <v>56</v>
      </c>
      <c r="BH4" s="15">
        <f t="shared" si="0"/>
        <v>57</v>
      </c>
      <c r="BI4" s="15">
        <f t="shared" si="0"/>
        <v>58</v>
      </c>
      <c r="BJ4" s="15">
        <f t="shared" si="0"/>
        <v>59</v>
      </c>
      <c r="BK4" s="15">
        <f t="shared" si="0"/>
        <v>60</v>
      </c>
    </row>
    <row r="5" spans="2:65">
      <c r="C5" t="s">
        <v>75</v>
      </c>
      <c r="D5" s="15">
        <v>1</v>
      </c>
      <c r="E5" s="15">
        <v>1</v>
      </c>
      <c r="F5" s="15">
        <v>1</v>
      </c>
      <c r="G5" s="15">
        <v>1</v>
      </c>
      <c r="H5" s="15">
        <v>1</v>
      </c>
      <c r="I5" s="15">
        <v>1</v>
      </c>
      <c r="J5" s="15">
        <v>1</v>
      </c>
      <c r="K5" s="15">
        <v>1</v>
      </c>
      <c r="L5" s="15">
        <v>1</v>
      </c>
      <c r="M5" s="15">
        <v>1</v>
      </c>
      <c r="N5" s="15">
        <v>1</v>
      </c>
      <c r="O5" s="15">
        <v>1</v>
      </c>
      <c r="P5" s="15">
        <v>2</v>
      </c>
      <c r="Q5" s="15">
        <v>2</v>
      </c>
      <c r="R5" s="15">
        <v>2</v>
      </c>
      <c r="S5" s="15">
        <v>2</v>
      </c>
      <c r="T5" s="15">
        <v>2</v>
      </c>
      <c r="U5" s="15">
        <v>2</v>
      </c>
      <c r="V5" s="15">
        <v>2</v>
      </c>
      <c r="W5" s="15">
        <v>2</v>
      </c>
      <c r="X5" s="15">
        <v>2</v>
      </c>
      <c r="Y5" s="15">
        <v>2</v>
      </c>
      <c r="Z5" s="15">
        <v>2</v>
      </c>
      <c r="AA5" s="15">
        <v>2</v>
      </c>
      <c r="AB5" s="15">
        <v>3</v>
      </c>
      <c r="AC5" s="15">
        <v>3</v>
      </c>
      <c r="AD5" s="15">
        <v>3</v>
      </c>
      <c r="AE5" s="15">
        <v>3</v>
      </c>
      <c r="AF5" s="15">
        <v>3</v>
      </c>
      <c r="AG5" s="15">
        <v>3</v>
      </c>
      <c r="AH5" s="15">
        <v>3</v>
      </c>
      <c r="AI5" s="15">
        <v>3</v>
      </c>
      <c r="AJ5" s="15">
        <v>3</v>
      </c>
      <c r="AK5" s="15">
        <v>3</v>
      </c>
      <c r="AL5" s="15">
        <v>3</v>
      </c>
      <c r="AM5" s="15">
        <v>3</v>
      </c>
      <c r="AN5" s="15">
        <v>4</v>
      </c>
      <c r="AO5" s="15">
        <v>4</v>
      </c>
      <c r="AP5" s="15">
        <v>4</v>
      </c>
      <c r="AQ5" s="15">
        <v>4</v>
      </c>
      <c r="AR5" s="15">
        <v>4</v>
      </c>
      <c r="AS5" s="15">
        <v>4</v>
      </c>
      <c r="AT5" s="15">
        <v>4</v>
      </c>
      <c r="AU5" s="15">
        <v>4</v>
      </c>
      <c r="AV5" s="15">
        <v>4</v>
      </c>
      <c r="AW5" s="15">
        <v>4</v>
      </c>
      <c r="AX5" s="15">
        <v>4</v>
      </c>
      <c r="AY5" s="15">
        <v>4</v>
      </c>
      <c r="AZ5" s="15">
        <v>5</v>
      </c>
      <c r="BA5" s="15">
        <v>5</v>
      </c>
      <c r="BB5" s="15">
        <v>5</v>
      </c>
      <c r="BC5" s="15">
        <v>5</v>
      </c>
      <c r="BD5" s="15">
        <v>5</v>
      </c>
      <c r="BE5" s="15">
        <v>5</v>
      </c>
      <c r="BF5" s="15">
        <v>5</v>
      </c>
      <c r="BG5" s="15">
        <v>5</v>
      </c>
      <c r="BH5" s="15">
        <v>5</v>
      </c>
      <c r="BI5" s="15">
        <v>5</v>
      </c>
      <c r="BJ5" s="15">
        <v>5</v>
      </c>
      <c r="BK5" s="15">
        <v>5</v>
      </c>
    </row>
    <row r="6" spans="2:65">
      <c r="C6" t="s">
        <v>76</v>
      </c>
      <c r="D6" s="21">
        <f>IF(AND(C68&lt;0,D68&gt;0),1,0)</f>
        <v>0</v>
      </c>
      <c r="E6" s="21">
        <f>IF(AND(D68&lt;0,E68&gt;0),1,0)</f>
        <v>0</v>
      </c>
      <c r="F6" s="21">
        <f>IF(AND(E68&lt;0,F68&gt;0),1,0)</f>
        <v>0</v>
      </c>
      <c r="G6" s="21">
        <f>IF(AND(F68&lt;0,G68&gt;0),1,0)</f>
        <v>0</v>
      </c>
      <c r="H6" s="21">
        <f>IF(AND(G68&lt;0,H68&gt;0),1,0)</f>
        <v>0</v>
      </c>
      <c r="I6" s="21">
        <f t="shared" ref="I6:BK6" si="1">IF(AND(H68&lt;0,I68&gt;0),1,0)</f>
        <v>0</v>
      </c>
      <c r="J6" s="21">
        <f t="shared" si="1"/>
        <v>0</v>
      </c>
      <c r="K6" s="21">
        <f t="shared" si="1"/>
        <v>0</v>
      </c>
      <c r="L6" s="21">
        <f t="shared" si="1"/>
        <v>0</v>
      </c>
      <c r="M6" s="21">
        <f t="shared" si="1"/>
        <v>0</v>
      </c>
      <c r="N6" s="21">
        <f t="shared" si="1"/>
        <v>0</v>
      </c>
      <c r="O6" s="21">
        <f t="shared" si="1"/>
        <v>0</v>
      </c>
      <c r="P6" s="21">
        <f t="shared" si="1"/>
        <v>0</v>
      </c>
      <c r="Q6" s="21">
        <f t="shared" si="1"/>
        <v>0</v>
      </c>
      <c r="R6" s="21">
        <f t="shared" si="1"/>
        <v>0</v>
      </c>
      <c r="S6" s="21">
        <f t="shared" si="1"/>
        <v>0</v>
      </c>
      <c r="T6" s="21">
        <f t="shared" si="1"/>
        <v>0</v>
      </c>
      <c r="U6" s="21">
        <f t="shared" si="1"/>
        <v>0</v>
      </c>
      <c r="V6" s="21">
        <f t="shared" si="1"/>
        <v>0</v>
      </c>
      <c r="W6" s="21">
        <f t="shared" si="1"/>
        <v>0</v>
      </c>
      <c r="X6" s="21">
        <f t="shared" si="1"/>
        <v>0</v>
      </c>
      <c r="Y6" s="21">
        <f t="shared" si="1"/>
        <v>0</v>
      </c>
      <c r="Z6" s="21">
        <f t="shared" si="1"/>
        <v>0</v>
      </c>
      <c r="AA6" s="21">
        <f t="shared" si="1"/>
        <v>0</v>
      </c>
      <c r="AB6" s="21">
        <f t="shared" si="1"/>
        <v>0</v>
      </c>
      <c r="AC6" s="21">
        <f t="shared" si="1"/>
        <v>0</v>
      </c>
      <c r="AD6" s="21">
        <f t="shared" si="1"/>
        <v>0</v>
      </c>
      <c r="AE6" s="21">
        <f t="shared" si="1"/>
        <v>0</v>
      </c>
      <c r="AF6" s="21">
        <f t="shared" si="1"/>
        <v>0</v>
      </c>
      <c r="AG6" s="21">
        <f t="shared" si="1"/>
        <v>0</v>
      </c>
      <c r="AH6" s="21">
        <f t="shared" si="1"/>
        <v>0</v>
      </c>
      <c r="AI6" s="21">
        <f t="shared" si="1"/>
        <v>0</v>
      </c>
      <c r="AJ6" s="21">
        <f t="shared" si="1"/>
        <v>0</v>
      </c>
      <c r="AK6" s="21">
        <f t="shared" si="1"/>
        <v>0</v>
      </c>
      <c r="AL6" s="21">
        <f t="shared" si="1"/>
        <v>0</v>
      </c>
      <c r="AM6" s="21">
        <f t="shared" si="1"/>
        <v>0</v>
      </c>
      <c r="AN6" s="21">
        <f t="shared" si="1"/>
        <v>0</v>
      </c>
      <c r="AO6" s="21">
        <f t="shared" si="1"/>
        <v>0</v>
      </c>
      <c r="AP6" s="21">
        <f t="shared" si="1"/>
        <v>0</v>
      </c>
      <c r="AQ6" s="21">
        <f t="shared" si="1"/>
        <v>0</v>
      </c>
      <c r="AR6" s="21">
        <f t="shared" si="1"/>
        <v>0</v>
      </c>
      <c r="AS6" s="21">
        <f t="shared" si="1"/>
        <v>0</v>
      </c>
      <c r="AT6" s="21">
        <f t="shared" si="1"/>
        <v>0</v>
      </c>
      <c r="AU6" s="21">
        <f t="shared" si="1"/>
        <v>0</v>
      </c>
      <c r="AV6" s="21">
        <f t="shared" si="1"/>
        <v>1</v>
      </c>
      <c r="AW6" s="21">
        <f t="shared" si="1"/>
        <v>0</v>
      </c>
      <c r="AX6" s="21">
        <f t="shared" si="1"/>
        <v>0</v>
      </c>
      <c r="AY6" s="21">
        <f t="shared" si="1"/>
        <v>0</v>
      </c>
      <c r="AZ6" s="21">
        <f t="shared" si="1"/>
        <v>0</v>
      </c>
      <c r="BA6" s="21">
        <f t="shared" si="1"/>
        <v>0</v>
      </c>
      <c r="BB6" s="21">
        <f t="shared" si="1"/>
        <v>0</v>
      </c>
      <c r="BC6" s="21">
        <f t="shared" si="1"/>
        <v>0</v>
      </c>
      <c r="BD6" s="21">
        <f t="shared" si="1"/>
        <v>0</v>
      </c>
      <c r="BE6" s="21">
        <f t="shared" si="1"/>
        <v>0</v>
      </c>
      <c r="BF6" s="21">
        <f t="shared" si="1"/>
        <v>0</v>
      </c>
      <c r="BG6" s="21">
        <f t="shared" si="1"/>
        <v>0</v>
      </c>
      <c r="BH6" s="21">
        <f t="shared" si="1"/>
        <v>0</v>
      </c>
      <c r="BI6" s="21">
        <f t="shared" si="1"/>
        <v>0</v>
      </c>
      <c r="BJ6" s="21">
        <f t="shared" si="1"/>
        <v>0</v>
      </c>
      <c r="BK6" s="21">
        <f t="shared" si="1"/>
        <v>0</v>
      </c>
    </row>
    <row r="7" spans="2:65"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</row>
    <row r="8" spans="2:65">
      <c r="D8" s="28" t="s">
        <v>77</v>
      </c>
      <c r="E8" s="28" t="s">
        <v>78</v>
      </c>
      <c r="F8" s="28" t="s">
        <v>79</v>
      </c>
      <c r="G8" s="28" t="s">
        <v>80</v>
      </c>
      <c r="H8" s="28" t="s">
        <v>81</v>
      </c>
      <c r="I8" s="28" t="s">
        <v>82</v>
      </c>
      <c r="J8" s="27" t="s">
        <v>83</v>
      </c>
      <c r="K8" s="27" t="s">
        <v>84</v>
      </c>
      <c r="L8" s="27" t="s">
        <v>85</v>
      </c>
      <c r="M8" s="27" t="s">
        <v>86</v>
      </c>
      <c r="N8" s="27" t="s">
        <v>87</v>
      </c>
      <c r="O8" s="27" t="s">
        <v>88</v>
      </c>
      <c r="P8" s="27" t="s">
        <v>89</v>
      </c>
      <c r="Q8" s="27" t="s">
        <v>90</v>
      </c>
      <c r="R8" s="27" t="s">
        <v>91</v>
      </c>
      <c r="S8" s="27" t="s">
        <v>92</v>
      </c>
      <c r="T8" s="27" t="s">
        <v>93</v>
      </c>
      <c r="U8" s="27" t="s">
        <v>94</v>
      </c>
      <c r="V8" s="27" t="s">
        <v>95</v>
      </c>
      <c r="W8" s="27" t="s">
        <v>96</v>
      </c>
      <c r="X8" s="27" t="s">
        <v>97</v>
      </c>
      <c r="Y8" s="27" t="s">
        <v>98</v>
      </c>
      <c r="Z8" s="27" t="s">
        <v>99</v>
      </c>
      <c r="AA8" s="27" t="s">
        <v>100</v>
      </c>
      <c r="AB8" s="27" t="s">
        <v>101</v>
      </c>
      <c r="AC8" s="27" t="s">
        <v>102</v>
      </c>
      <c r="AD8" s="27" t="s">
        <v>103</v>
      </c>
      <c r="AE8" s="27" t="s">
        <v>104</v>
      </c>
      <c r="AF8" s="27" t="s">
        <v>105</v>
      </c>
      <c r="AG8" s="27" t="s">
        <v>106</v>
      </c>
      <c r="AH8" s="27" t="s">
        <v>107</v>
      </c>
      <c r="AI8" s="27" t="s">
        <v>108</v>
      </c>
      <c r="AJ8" s="27" t="s">
        <v>109</v>
      </c>
      <c r="AK8" s="27" t="s">
        <v>110</v>
      </c>
      <c r="AL8" s="27" t="s">
        <v>111</v>
      </c>
      <c r="AM8" s="27" t="s">
        <v>112</v>
      </c>
      <c r="AN8" s="27" t="s">
        <v>113</v>
      </c>
      <c r="AO8" s="27" t="s">
        <v>114</v>
      </c>
      <c r="AP8" s="27" t="s">
        <v>115</v>
      </c>
      <c r="AQ8" s="27" t="s">
        <v>116</v>
      </c>
      <c r="AR8" s="27" t="s">
        <v>117</v>
      </c>
      <c r="AS8" s="27" t="s">
        <v>118</v>
      </c>
      <c r="AT8" s="27" t="s">
        <v>119</v>
      </c>
      <c r="AU8" s="27" t="s">
        <v>120</v>
      </c>
      <c r="AV8" s="27" t="s">
        <v>121</v>
      </c>
      <c r="AW8" s="27" t="s">
        <v>122</v>
      </c>
      <c r="AX8" s="27" t="s">
        <v>123</v>
      </c>
      <c r="AY8" s="27" t="s">
        <v>124</v>
      </c>
      <c r="AZ8" s="27" t="s">
        <v>125</v>
      </c>
      <c r="BA8" s="27" t="s">
        <v>126</v>
      </c>
      <c r="BB8" s="27" t="s">
        <v>127</v>
      </c>
      <c r="BC8" s="27" t="s">
        <v>128</v>
      </c>
      <c r="BD8" s="27" t="s">
        <v>129</v>
      </c>
      <c r="BE8" s="27" t="s">
        <v>130</v>
      </c>
      <c r="BF8" s="27" t="s">
        <v>131</v>
      </c>
      <c r="BG8" s="27" t="s">
        <v>132</v>
      </c>
      <c r="BH8" s="27" t="s">
        <v>133</v>
      </c>
      <c r="BI8" s="27" t="s">
        <v>134</v>
      </c>
      <c r="BJ8" s="27" t="s">
        <v>135</v>
      </c>
      <c r="BK8" s="27" t="s">
        <v>136</v>
      </c>
      <c r="BM8" s="28" t="s">
        <v>39</v>
      </c>
    </row>
    <row r="9" spans="2:65">
      <c r="B9" s="27" t="s">
        <v>137</v>
      </c>
      <c r="D9" s="16"/>
      <c r="E9" s="16"/>
      <c r="F9" s="16"/>
      <c r="G9" s="16"/>
      <c r="H9" s="16"/>
      <c r="I9" s="15"/>
      <c r="BM9" s="16"/>
    </row>
    <row r="10" spans="2:65">
      <c r="C10" t="str">
        <f>'Data Input (Example Data)'!B54</f>
        <v>Increase in Revenue</v>
      </c>
      <c r="D10" s="16">
        <f>IF(D$5&lt;='Data Input (Example Data)'!$F54,'Data Input (Example Data)'!$E54/12,0)</f>
        <v>416666.66666666669</v>
      </c>
      <c r="E10" s="16">
        <f>IF(E$5&lt;='Data Input (Example Data)'!$F54,'Data Input (Example Data)'!$E54/12,0)</f>
        <v>416666.66666666669</v>
      </c>
      <c r="F10" s="16">
        <f>IF(F$5&lt;='Data Input (Example Data)'!$F54,'Data Input (Example Data)'!$E54/12,0)</f>
        <v>416666.66666666669</v>
      </c>
      <c r="G10" s="16">
        <f>IF(G$5&lt;='Data Input (Example Data)'!$F54,'Data Input (Example Data)'!$E54/12,0)</f>
        <v>416666.66666666669</v>
      </c>
      <c r="H10" s="16">
        <f>IF(H$5&lt;='Data Input (Example Data)'!$F54,'Data Input (Example Data)'!$E54/12,0)</f>
        <v>416666.66666666669</v>
      </c>
      <c r="I10" s="16">
        <f>IF(I$5&lt;='Data Input (Example Data)'!$F54,'Data Input (Example Data)'!$E54/12,0)</f>
        <v>416666.66666666669</v>
      </c>
      <c r="J10" s="16">
        <f>IF(J$5&lt;='Data Input (Example Data)'!$F54,'Data Input (Example Data)'!$E54/12,0)</f>
        <v>416666.66666666669</v>
      </c>
      <c r="K10" s="16">
        <f>IF(K$5&lt;='Data Input (Example Data)'!$F54,'Data Input (Example Data)'!$E54/12,0)</f>
        <v>416666.66666666669</v>
      </c>
      <c r="L10" s="16">
        <f>IF(L$5&lt;='Data Input (Example Data)'!$F54,'Data Input (Example Data)'!$E54/12,0)</f>
        <v>416666.66666666669</v>
      </c>
      <c r="M10" s="16">
        <f>IF(M$5&lt;='Data Input (Example Data)'!$F54,'Data Input (Example Data)'!$E54/12,0)</f>
        <v>416666.66666666669</v>
      </c>
      <c r="N10" s="16">
        <f>IF(N$5&lt;='Data Input (Example Data)'!$F54,'Data Input (Example Data)'!$E54/12,0)</f>
        <v>416666.66666666669</v>
      </c>
      <c r="O10" s="16">
        <f>IF(O$5&lt;='Data Input (Example Data)'!$F54,'Data Input (Example Data)'!$E54/12,0)</f>
        <v>416666.66666666669</v>
      </c>
      <c r="P10" s="16">
        <f>IF(P$5&lt;='Data Input (Example Data)'!$F54,'Data Input (Example Data)'!$E54/12,0)</f>
        <v>416666.66666666669</v>
      </c>
      <c r="Q10" s="16">
        <f>IF(Q$5&lt;='Data Input (Example Data)'!$F54,'Data Input (Example Data)'!$E54/12,0)</f>
        <v>416666.66666666669</v>
      </c>
      <c r="R10" s="16">
        <f>IF(R$5&lt;='Data Input (Example Data)'!$F54,'Data Input (Example Data)'!$E54/12,0)</f>
        <v>416666.66666666669</v>
      </c>
      <c r="S10" s="16">
        <f>IF(S$5&lt;='Data Input (Example Data)'!$F54,'Data Input (Example Data)'!$E54/12,0)</f>
        <v>416666.66666666669</v>
      </c>
      <c r="T10" s="16">
        <f>IF(T$5&lt;='Data Input (Example Data)'!$F54,'Data Input (Example Data)'!$E54/12,0)</f>
        <v>416666.66666666669</v>
      </c>
      <c r="U10" s="16">
        <f>IF(U$5&lt;='Data Input (Example Data)'!$F54,'Data Input (Example Data)'!$E54/12,0)</f>
        <v>416666.66666666669</v>
      </c>
      <c r="V10" s="16">
        <f>IF(V$5&lt;='Data Input (Example Data)'!$F54,'Data Input (Example Data)'!$E54/12,0)</f>
        <v>416666.66666666669</v>
      </c>
      <c r="W10" s="16">
        <f>IF(W$5&lt;='Data Input (Example Data)'!$F54,'Data Input (Example Data)'!$E54/12,0)</f>
        <v>416666.66666666669</v>
      </c>
      <c r="X10" s="16">
        <f>IF(X$5&lt;='Data Input (Example Data)'!$F54,'Data Input (Example Data)'!$E54/12,0)</f>
        <v>416666.66666666669</v>
      </c>
      <c r="Y10" s="16">
        <f>IF(Y$5&lt;='Data Input (Example Data)'!$F54,'Data Input (Example Data)'!$E54/12,0)</f>
        <v>416666.66666666669</v>
      </c>
      <c r="Z10" s="16">
        <f>IF(Z$5&lt;='Data Input (Example Data)'!$F54,'Data Input (Example Data)'!$E54/12,0)</f>
        <v>416666.66666666669</v>
      </c>
      <c r="AA10" s="16">
        <f>IF(AA$5&lt;='Data Input (Example Data)'!$F54,'Data Input (Example Data)'!$E54/12,0)</f>
        <v>416666.66666666669</v>
      </c>
      <c r="AB10" s="16">
        <f>IF(AB$5&lt;='Data Input (Example Data)'!$F54,'Data Input (Example Data)'!$E54/12,0)</f>
        <v>416666.66666666669</v>
      </c>
      <c r="AC10" s="16">
        <f>IF(AC$5&lt;='Data Input (Example Data)'!$F54,'Data Input (Example Data)'!$E54/12,0)</f>
        <v>416666.66666666669</v>
      </c>
      <c r="AD10" s="16">
        <f>IF(AD$5&lt;='Data Input (Example Data)'!$F54,'Data Input (Example Data)'!$E54/12,0)</f>
        <v>416666.66666666669</v>
      </c>
      <c r="AE10" s="16">
        <f>IF(AE$5&lt;='Data Input (Example Data)'!$F54,'Data Input (Example Data)'!$E54/12,0)</f>
        <v>416666.66666666669</v>
      </c>
      <c r="AF10" s="16">
        <f>IF(AF$5&lt;='Data Input (Example Data)'!$F54,'Data Input (Example Data)'!$E54/12,0)</f>
        <v>416666.66666666669</v>
      </c>
      <c r="AG10" s="16">
        <f>IF(AG$5&lt;='Data Input (Example Data)'!$F54,'Data Input (Example Data)'!$E54/12,0)</f>
        <v>416666.66666666669</v>
      </c>
      <c r="AH10" s="16">
        <f>IF(AH$5&lt;='Data Input (Example Data)'!$F54,'Data Input (Example Data)'!$E54/12,0)</f>
        <v>416666.66666666669</v>
      </c>
      <c r="AI10" s="16">
        <f>IF(AI$5&lt;='Data Input (Example Data)'!$F54,'Data Input (Example Data)'!$E54/12,0)</f>
        <v>416666.66666666669</v>
      </c>
      <c r="AJ10" s="16">
        <f>IF(AJ$5&lt;='Data Input (Example Data)'!$F54,'Data Input (Example Data)'!$E54/12,0)</f>
        <v>416666.66666666669</v>
      </c>
      <c r="AK10" s="16">
        <f>IF(AK$5&lt;='Data Input (Example Data)'!$F54,'Data Input (Example Data)'!$E54/12,0)</f>
        <v>416666.66666666669</v>
      </c>
      <c r="AL10" s="16">
        <f>IF(AL$5&lt;='Data Input (Example Data)'!$F54,'Data Input (Example Data)'!$E54/12,0)</f>
        <v>416666.66666666669</v>
      </c>
      <c r="AM10" s="16">
        <f>IF(AM$5&lt;='Data Input (Example Data)'!$F54,'Data Input (Example Data)'!$E54/12,0)</f>
        <v>416666.66666666669</v>
      </c>
      <c r="AN10" s="16">
        <f>IF(AN$5&lt;='Data Input (Example Data)'!$F54,'Data Input (Example Data)'!$E54/12,0)</f>
        <v>416666.66666666669</v>
      </c>
      <c r="AO10" s="16">
        <f>IF(AO$5&lt;='Data Input (Example Data)'!$F54,'Data Input (Example Data)'!$E54/12,0)</f>
        <v>416666.66666666669</v>
      </c>
      <c r="AP10" s="16">
        <f>IF(AP$5&lt;='Data Input (Example Data)'!$F54,'Data Input (Example Data)'!$E54/12,0)</f>
        <v>416666.66666666669</v>
      </c>
      <c r="AQ10" s="16">
        <f>IF(AQ$5&lt;='Data Input (Example Data)'!$F54,'Data Input (Example Data)'!$E54/12,0)</f>
        <v>416666.66666666669</v>
      </c>
      <c r="AR10" s="16">
        <f>IF(AR$5&lt;='Data Input (Example Data)'!$F54,'Data Input (Example Data)'!$E54/12,0)</f>
        <v>416666.66666666669</v>
      </c>
      <c r="AS10" s="16">
        <f>IF(AS$5&lt;='Data Input (Example Data)'!$F54,'Data Input (Example Data)'!$E54/12,0)</f>
        <v>416666.66666666669</v>
      </c>
      <c r="AT10" s="16">
        <f>IF(AT$5&lt;='Data Input (Example Data)'!$F54,'Data Input (Example Data)'!$E54/12,0)</f>
        <v>416666.66666666669</v>
      </c>
      <c r="AU10" s="16">
        <f>IF(AU$5&lt;='Data Input (Example Data)'!$F54,'Data Input (Example Data)'!$E54/12,0)</f>
        <v>416666.66666666669</v>
      </c>
      <c r="AV10" s="16">
        <f>IF(AV$5&lt;='Data Input (Example Data)'!$F54,'Data Input (Example Data)'!$E54/12,0)</f>
        <v>416666.66666666669</v>
      </c>
      <c r="AW10" s="16">
        <f>IF(AW$5&lt;='Data Input (Example Data)'!$F54,'Data Input (Example Data)'!$E54/12,0)</f>
        <v>416666.66666666669</v>
      </c>
      <c r="AX10" s="16">
        <f>IF(AX$5&lt;='Data Input (Example Data)'!$F54,'Data Input (Example Data)'!$E54/12,0)</f>
        <v>416666.66666666669</v>
      </c>
      <c r="AY10" s="16">
        <f>IF(AY$5&lt;='Data Input (Example Data)'!$F54,'Data Input (Example Data)'!$E54/12,0)</f>
        <v>416666.66666666669</v>
      </c>
      <c r="AZ10" s="16">
        <f>IF(AZ$5&lt;='Data Input (Example Data)'!$F54,'Data Input (Example Data)'!$E54/12,0)</f>
        <v>416666.66666666669</v>
      </c>
      <c r="BA10" s="16">
        <f>IF(BA$5&lt;='Data Input (Example Data)'!$F54,'Data Input (Example Data)'!$E54/12,0)</f>
        <v>416666.66666666669</v>
      </c>
      <c r="BB10" s="16">
        <f>IF(BB$5&lt;='Data Input (Example Data)'!$F54,'Data Input (Example Data)'!$E54/12,0)</f>
        <v>416666.66666666669</v>
      </c>
      <c r="BC10" s="16">
        <f>IF(BC$5&lt;='Data Input (Example Data)'!$F54,'Data Input (Example Data)'!$E54/12,0)</f>
        <v>416666.66666666669</v>
      </c>
      <c r="BD10" s="16">
        <f>IF(BD$5&lt;='Data Input (Example Data)'!$F54,'Data Input (Example Data)'!$E54/12,0)</f>
        <v>416666.66666666669</v>
      </c>
      <c r="BE10" s="16">
        <f>IF(BE$5&lt;='Data Input (Example Data)'!$F54,'Data Input (Example Data)'!$E54/12,0)</f>
        <v>416666.66666666669</v>
      </c>
      <c r="BF10" s="16">
        <f>IF(BF$5&lt;='Data Input (Example Data)'!$F54,'Data Input (Example Data)'!$E54/12,0)</f>
        <v>416666.66666666669</v>
      </c>
      <c r="BG10" s="16">
        <f>IF(BG$5&lt;='Data Input (Example Data)'!$F54,'Data Input (Example Data)'!$E54/12,0)</f>
        <v>416666.66666666669</v>
      </c>
      <c r="BH10" s="16">
        <f>IF(BH$5&lt;='Data Input (Example Data)'!$F54,'Data Input (Example Data)'!$E54/12,0)</f>
        <v>416666.66666666669</v>
      </c>
      <c r="BI10" s="16">
        <f>IF(BI$5&lt;='Data Input (Example Data)'!$F54,'Data Input (Example Data)'!$E54/12,0)</f>
        <v>416666.66666666669</v>
      </c>
      <c r="BJ10" s="16">
        <f>IF(BJ$5&lt;='Data Input (Example Data)'!$F54,'Data Input (Example Data)'!$E54/12,0)</f>
        <v>416666.66666666669</v>
      </c>
      <c r="BK10" s="16">
        <f>IF(BK$5&lt;='Data Input (Example Data)'!$F54,'Data Input (Example Data)'!$E54/12,0)</f>
        <v>416666.66666666669</v>
      </c>
      <c r="BM10" s="16">
        <f>SUM(D10:BK10)</f>
        <v>25000000.000000015</v>
      </c>
    </row>
    <row r="11" spans="2:65">
      <c r="C11" t="str">
        <f>'Data Input (Example Data)'!B55</f>
        <v>Reduction in Overhead</v>
      </c>
      <c r="D11" s="16">
        <f>IF(D$5&lt;='Data Input (Example Data)'!$F55,'Data Input (Example Data)'!$E55/12,0)</f>
        <v>250000</v>
      </c>
      <c r="E11" s="16">
        <f>IF(E$5&lt;='Data Input (Example Data)'!$F55,'Data Input (Example Data)'!$E55/12,0)</f>
        <v>250000</v>
      </c>
      <c r="F11" s="16">
        <f>IF(F$5&lt;='Data Input (Example Data)'!$F55,'Data Input (Example Data)'!$E55/12,0)</f>
        <v>250000</v>
      </c>
      <c r="G11" s="16">
        <f>IF(G$5&lt;='Data Input (Example Data)'!$F55,'Data Input (Example Data)'!$E55/12,0)</f>
        <v>250000</v>
      </c>
      <c r="H11" s="16">
        <f>IF(H$5&lt;='Data Input (Example Data)'!$F55,'Data Input (Example Data)'!$E55/12,0)</f>
        <v>250000</v>
      </c>
      <c r="I11" s="16">
        <f>IF(I$5&lt;='Data Input (Example Data)'!$F55,'Data Input (Example Data)'!$E55/12,0)</f>
        <v>250000</v>
      </c>
      <c r="J11" s="16">
        <f>IF(J$5&lt;='Data Input (Example Data)'!$F55,'Data Input (Example Data)'!$E55/12,0)</f>
        <v>250000</v>
      </c>
      <c r="K11" s="16">
        <f>IF(K$5&lt;='Data Input (Example Data)'!$F55,'Data Input (Example Data)'!$E55/12,0)</f>
        <v>250000</v>
      </c>
      <c r="L11" s="16">
        <f>IF(L$5&lt;='Data Input (Example Data)'!$F55,'Data Input (Example Data)'!$E55/12,0)</f>
        <v>250000</v>
      </c>
      <c r="M11" s="16">
        <f>IF(M$5&lt;='Data Input (Example Data)'!$F55,'Data Input (Example Data)'!$E55/12,0)</f>
        <v>250000</v>
      </c>
      <c r="N11" s="16">
        <f>IF(N$5&lt;='Data Input (Example Data)'!$F55,'Data Input (Example Data)'!$E55/12,0)</f>
        <v>250000</v>
      </c>
      <c r="O11" s="16">
        <f>IF(O$5&lt;='Data Input (Example Data)'!$F55,'Data Input (Example Data)'!$E55/12,0)</f>
        <v>250000</v>
      </c>
      <c r="P11" s="16">
        <f>IF(P$5&lt;='Data Input (Example Data)'!$F55,'Data Input (Example Data)'!$E55/12,0)</f>
        <v>250000</v>
      </c>
      <c r="Q11" s="16">
        <f>IF(Q$5&lt;='Data Input (Example Data)'!$F55,'Data Input (Example Data)'!$E55/12,0)</f>
        <v>250000</v>
      </c>
      <c r="R11" s="16">
        <f>IF(R$5&lt;='Data Input (Example Data)'!$F55,'Data Input (Example Data)'!$E55/12,0)</f>
        <v>250000</v>
      </c>
      <c r="S11" s="16">
        <f>IF(S$5&lt;='Data Input (Example Data)'!$F55,'Data Input (Example Data)'!$E55/12,0)</f>
        <v>250000</v>
      </c>
      <c r="T11" s="16">
        <f>IF(T$5&lt;='Data Input (Example Data)'!$F55,'Data Input (Example Data)'!$E55/12,0)</f>
        <v>250000</v>
      </c>
      <c r="U11" s="16">
        <f>IF(U$5&lt;='Data Input (Example Data)'!$F55,'Data Input (Example Data)'!$E55/12,0)</f>
        <v>250000</v>
      </c>
      <c r="V11" s="16">
        <f>IF(V$5&lt;='Data Input (Example Data)'!$F55,'Data Input (Example Data)'!$E55/12,0)</f>
        <v>250000</v>
      </c>
      <c r="W11" s="16">
        <f>IF(W$5&lt;='Data Input (Example Data)'!$F55,'Data Input (Example Data)'!$E55/12,0)</f>
        <v>250000</v>
      </c>
      <c r="X11" s="16">
        <f>IF(X$5&lt;='Data Input (Example Data)'!$F55,'Data Input (Example Data)'!$E55/12,0)</f>
        <v>250000</v>
      </c>
      <c r="Y11" s="16">
        <f>IF(Y$5&lt;='Data Input (Example Data)'!$F55,'Data Input (Example Data)'!$E55/12,0)</f>
        <v>250000</v>
      </c>
      <c r="Z11" s="16">
        <f>IF(Z$5&lt;='Data Input (Example Data)'!$F55,'Data Input (Example Data)'!$E55/12,0)</f>
        <v>250000</v>
      </c>
      <c r="AA11" s="16">
        <f>IF(AA$5&lt;='Data Input (Example Data)'!$F55,'Data Input (Example Data)'!$E55/12,0)</f>
        <v>250000</v>
      </c>
      <c r="AB11" s="16">
        <f>IF(AB$5&lt;='Data Input (Example Data)'!$F55,'Data Input (Example Data)'!$E55/12,0)</f>
        <v>250000</v>
      </c>
      <c r="AC11" s="16">
        <f>IF(AC$5&lt;='Data Input (Example Data)'!$F55,'Data Input (Example Data)'!$E55/12,0)</f>
        <v>250000</v>
      </c>
      <c r="AD11" s="16">
        <f>IF(AD$5&lt;='Data Input (Example Data)'!$F55,'Data Input (Example Data)'!$E55/12,0)</f>
        <v>250000</v>
      </c>
      <c r="AE11" s="16">
        <f>IF(AE$5&lt;='Data Input (Example Data)'!$F55,'Data Input (Example Data)'!$E55/12,0)</f>
        <v>250000</v>
      </c>
      <c r="AF11" s="16">
        <f>IF(AF$5&lt;='Data Input (Example Data)'!$F55,'Data Input (Example Data)'!$E55/12,0)</f>
        <v>250000</v>
      </c>
      <c r="AG11" s="16">
        <f>IF(AG$5&lt;='Data Input (Example Data)'!$F55,'Data Input (Example Data)'!$E55/12,0)</f>
        <v>250000</v>
      </c>
      <c r="AH11" s="16">
        <f>IF(AH$5&lt;='Data Input (Example Data)'!$F55,'Data Input (Example Data)'!$E55/12,0)</f>
        <v>250000</v>
      </c>
      <c r="AI11" s="16">
        <f>IF(AI$5&lt;='Data Input (Example Data)'!$F55,'Data Input (Example Data)'!$E55/12,0)</f>
        <v>250000</v>
      </c>
      <c r="AJ11" s="16">
        <f>IF(AJ$5&lt;='Data Input (Example Data)'!$F55,'Data Input (Example Data)'!$E55/12,0)</f>
        <v>250000</v>
      </c>
      <c r="AK11" s="16">
        <f>IF(AK$5&lt;='Data Input (Example Data)'!$F55,'Data Input (Example Data)'!$E55/12,0)</f>
        <v>250000</v>
      </c>
      <c r="AL11" s="16">
        <f>IF(AL$5&lt;='Data Input (Example Data)'!$F55,'Data Input (Example Data)'!$E55/12,0)</f>
        <v>250000</v>
      </c>
      <c r="AM11" s="16">
        <f>IF(AM$5&lt;='Data Input (Example Data)'!$F55,'Data Input (Example Data)'!$E55/12,0)</f>
        <v>250000</v>
      </c>
      <c r="AN11" s="16">
        <f>IF(AN$5&lt;='Data Input (Example Data)'!$F55,'Data Input (Example Data)'!$E55/12,0)</f>
        <v>250000</v>
      </c>
      <c r="AO11" s="16">
        <f>IF(AO$5&lt;='Data Input (Example Data)'!$F55,'Data Input (Example Data)'!$E55/12,0)</f>
        <v>250000</v>
      </c>
      <c r="AP11" s="16">
        <f>IF(AP$5&lt;='Data Input (Example Data)'!$F55,'Data Input (Example Data)'!$E55/12,0)</f>
        <v>250000</v>
      </c>
      <c r="AQ11" s="16">
        <f>IF(AQ$5&lt;='Data Input (Example Data)'!$F55,'Data Input (Example Data)'!$E55/12,0)</f>
        <v>250000</v>
      </c>
      <c r="AR11" s="16">
        <f>IF(AR$5&lt;='Data Input (Example Data)'!$F55,'Data Input (Example Data)'!$E55/12,0)</f>
        <v>250000</v>
      </c>
      <c r="AS11" s="16">
        <f>IF(AS$5&lt;='Data Input (Example Data)'!$F55,'Data Input (Example Data)'!$E55/12,0)</f>
        <v>250000</v>
      </c>
      <c r="AT11" s="16">
        <f>IF(AT$5&lt;='Data Input (Example Data)'!$F55,'Data Input (Example Data)'!$E55/12,0)</f>
        <v>250000</v>
      </c>
      <c r="AU11" s="16">
        <f>IF(AU$5&lt;='Data Input (Example Data)'!$F55,'Data Input (Example Data)'!$E55/12,0)</f>
        <v>250000</v>
      </c>
      <c r="AV11" s="16">
        <f>IF(AV$5&lt;='Data Input (Example Data)'!$F55,'Data Input (Example Data)'!$E55/12,0)</f>
        <v>250000</v>
      </c>
      <c r="AW11" s="16">
        <f>IF(AW$5&lt;='Data Input (Example Data)'!$F55,'Data Input (Example Data)'!$E55/12,0)</f>
        <v>250000</v>
      </c>
      <c r="AX11" s="16">
        <f>IF(AX$5&lt;='Data Input (Example Data)'!$F55,'Data Input (Example Data)'!$E55/12,0)</f>
        <v>250000</v>
      </c>
      <c r="AY11" s="16">
        <f>IF(AY$5&lt;='Data Input (Example Data)'!$F55,'Data Input (Example Data)'!$E55/12,0)</f>
        <v>250000</v>
      </c>
      <c r="AZ11" s="16">
        <f>IF(AZ$5&lt;='Data Input (Example Data)'!$F55,'Data Input (Example Data)'!$E55/12,0)</f>
        <v>250000</v>
      </c>
      <c r="BA11" s="16">
        <f>IF(BA$5&lt;='Data Input (Example Data)'!$F55,'Data Input (Example Data)'!$E55/12,0)</f>
        <v>250000</v>
      </c>
      <c r="BB11" s="16">
        <f>IF(BB$5&lt;='Data Input (Example Data)'!$F55,'Data Input (Example Data)'!$E55/12,0)</f>
        <v>250000</v>
      </c>
      <c r="BC11" s="16">
        <f>IF(BC$5&lt;='Data Input (Example Data)'!$F55,'Data Input (Example Data)'!$E55/12,0)</f>
        <v>250000</v>
      </c>
      <c r="BD11" s="16">
        <f>IF(BD$5&lt;='Data Input (Example Data)'!$F55,'Data Input (Example Data)'!$E55/12,0)</f>
        <v>250000</v>
      </c>
      <c r="BE11" s="16">
        <f>IF(BE$5&lt;='Data Input (Example Data)'!$F55,'Data Input (Example Data)'!$E55/12,0)</f>
        <v>250000</v>
      </c>
      <c r="BF11" s="16">
        <f>IF(BF$5&lt;='Data Input (Example Data)'!$F55,'Data Input (Example Data)'!$E55/12,0)</f>
        <v>250000</v>
      </c>
      <c r="BG11" s="16">
        <f>IF(BG$5&lt;='Data Input (Example Data)'!$F55,'Data Input (Example Data)'!$E55/12,0)</f>
        <v>250000</v>
      </c>
      <c r="BH11" s="16">
        <f>IF(BH$5&lt;='Data Input (Example Data)'!$F55,'Data Input (Example Data)'!$E55/12,0)</f>
        <v>250000</v>
      </c>
      <c r="BI11" s="16">
        <f>IF(BI$5&lt;='Data Input (Example Data)'!$F55,'Data Input (Example Data)'!$E55/12,0)</f>
        <v>250000</v>
      </c>
      <c r="BJ11" s="16">
        <f>IF(BJ$5&lt;='Data Input (Example Data)'!$F55,'Data Input (Example Data)'!$E55/12,0)</f>
        <v>250000</v>
      </c>
      <c r="BK11" s="16">
        <f>IF(BK$5&lt;='Data Input (Example Data)'!$F55,'Data Input (Example Data)'!$E55/12,0)</f>
        <v>250000</v>
      </c>
      <c r="BM11" s="16">
        <f t="shared" ref="BM11:BM52" si="2">SUM(D11:BK11)</f>
        <v>15000000</v>
      </c>
    </row>
    <row r="12" spans="2:65">
      <c r="C12" t="str">
        <f>'Data Input (Example Data)'!B56</f>
        <v>New Category</v>
      </c>
      <c r="D12" s="16">
        <f>IF(D$5&lt;='Data Input (Example Data)'!$F56,'Data Input (Example Data)'!$E56/12,0)</f>
        <v>0</v>
      </c>
      <c r="E12" s="16">
        <f>IF(E$5&lt;='Data Input (Example Data)'!$F56,'Data Input (Example Data)'!$E56/12,0)</f>
        <v>0</v>
      </c>
      <c r="F12" s="16">
        <f>IF(F$5&lt;='Data Input (Example Data)'!$F56,'Data Input (Example Data)'!$E56/12,0)</f>
        <v>0</v>
      </c>
      <c r="G12" s="16">
        <f>IF(G$5&lt;='Data Input (Example Data)'!$F56,'Data Input (Example Data)'!$E56/12,0)</f>
        <v>0</v>
      </c>
      <c r="H12" s="16">
        <f>IF(H$5&lt;='Data Input (Example Data)'!$F56,'Data Input (Example Data)'!$E56/12,0)</f>
        <v>0</v>
      </c>
      <c r="I12" s="16">
        <f>IF(I$5&lt;='Data Input (Example Data)'!$F56,'Data Input (Example Data)'!$E56/12,0)</f>
        <v>0</v>
      </c>
      <c r="J12" s="16">
        <f>IF(J$5&lt;='Data Input (Example Data)'!$F56,'Data Input (Example Data)'!$E56/12,0)</f>
        <v>0</v>
      </c>
      <c r="K12" s="16">
        <f>IF(K$5&lt;='Data Input (Example Data)'!$F56,'Data Input (Example Data)'!$E56/12,0)</f>
        <v>0</v>
      </c>
      <c r="L12" s="16">
        <f>IF(L$5&lt;='Data Input (Example Data)'!$F56,'Data Input (Example Data)'!$E56/12,0)</f>
        <v>0</v>
      </c>
      <c r="M12" s="16">
        <f>IF(M$5&lt;='Data Input (Example Data)'!$F56,'Data Input (Example Data)'!$E56/12,0)</f>
        <v>0</v>
      </c>
      <c r="N12" s="16">
        <f>IF(N$5&lt;='Data Input (Example Data)'!$F56,'Data Input (Example Data)'!$E56/12,0)</f>
        <v>0</v>
      </c>
      <c r="O12" s="16">
        <f>IF(O$5&lt;='Data Input (Example Data)'!$F56,'Data Input (Example Data)'!$E56/12,0)</f>
        <v>0</v>
      </c>
      <c r="P12" s="16">
        <f>IF(P$5&lt;='Data Input (Example Data)'!$F56,'Data Input (Example Data)'!$E56/12,0)</f>
        <v>0</v>
      </c>
      <c r="Q12" s="16">
        <f>IF(Q$5&lt;='Data Input (Example Data)'!$F56,'Data Input (Example Data)'!$E56/12,0)</f>
        <v>0</v>
      </c>
      <c r="R12" s="16">
        <f>IF(R$5&lt;='Data Input (Example Data)'!$F56,'Data Input (Example Data)'!$E56/12,0)</f>
        <v>0</v>
      </c>
      <c r="S12" s="16">
        <f>IF(S$5&lt;='Data Input (Example Data)'!$F56,'Data Input (Example Data)'!$E56/12,0)</f>
        <v>0</v>
      </c>
      <c r="T12" s="16">
        <f>IF(T$5&lt;='Data Input (Example Data)'!$F56,'Data Input (Example Data)'!$E56/12,0)</f>
        <v>0</v>
      </c>
      <c r="U12" s="16">
        <f>IF(U$5&lt;='Data Input (Example Data)'!$F56,'Data Input (Example Data)'!$E56/12,0)</f>
        <v>0</v>
      </c>
      <c r="V12" s="16">
        <f>IF(V$5&lt;='Data Input (Example Data)'!$F56,'Data Input (Example Data)'!$E56/12,0)</f>
        <v>0</v>
      </c>
      <c r="W12" s="16">
        <f>IF(W$5&lt;='Data Input (Example Data)'!$F56,'Data Input (Example Data)'!$E56/12,0)</f>
        <v>0</v>
      </c>
      <c r="X12" s="16">
        <f>IF(X$5&lt;='Data Input (Example Data)'!$F56,'Data Input (Example Data)'!$E56/12,0)</f>
        <v>0</v>
      </c>
      <c r="Y12" s="16">
        <f>IF(Y$5&lt;='Data Input (Example Data)'!$F56,'Data Input (Example Data)'!$E56/12,0)</f>
        <v>0</v>
      </c>
      <c r="Z12" s="16">
        <f>IF(Z$5&lt;='Data Input (Example Data)'!$F56,'Data Input (Example Data)'!$E56/12,0)</f>
        <v>0</v>
      </c>
      <c r="AA12" s="16">
        <f>IF(AA$5&lt;='Data Input (Example Data)'!$F56,'Data Input (Example Data)'!$E56/12,0)</f>
        <v>0</v>
      </c>
      <c r="AB12" s="16">
        <f>IF(AB$5&lt;='Data Input (Example Data)'!$F56,'Data Input (Example Data)'!$E56/12,0)</f>
        <v>0</v>
      </c>
      <c r="AC12" s="16">
        <f>IF(AC$5&lt;='Data Input (Example Data)'!$F56,'Data Input (Example Data)'!$E56/12,0)</f>
        <v>0</v>
      </c>
      <c r="AD12" s="16">
        <f>IF(AD$5&lt;='Data Input (Example Data)'!$F56,'Data Input (Example Data)'!$E56/12,0)</f>
        <v>0</v>
      </c>
      <c r="AE12" s="16">
        <f>IF(AE$5&lt;='Data Input (Example Data)'!$F56,'Data Input (Example Data)'!$E56/12,0)</f>
        <v>0</v>
      </c>
      <c r="AF12" s="16">
        <f>IF(AF$5&lt;='Data Input (Example Data)'!$F56,'Data Input (Example Data)'!$E56/12,0)</f>
        <v>0</v>
      </c>
      <c r="AG12" s="16">
        <f>IF(AG$5&lt;='Data Input (Example Data)'!$F56,'Data Input (Example Data)'!$E56/12,0)</f>
        <v>0</v>
      </c>
      <c r="AH12" s="16">
        <f>IF(AH$5&lt;='Data Input (Example Data)'!$F56,'Data Input (Example Data)'!$E56/12,0)</f>
        <v>0</v>
      </c>
      <c r="AI12" s="16">
        <f>IF(AI$5&lt;='Data Input (Example Data)'!$F56,'Data Input (Example Data)'!$E56/12,0)</f>
        <v>0</v>
      </c>
      <c r="AJ12" s="16">
        <f>IF(AJ$5&lt;='Data Input (Example Data)'!$F56,'Data Input (Example Data)'!$E56/12,0)</f>
        <v>0</v>
      </c>
      <c r="AK12" s="16">
        <f>IF(AK$5&lt;='Data Input (Example Data)'!$F56,'Data Input (Example Data)'!$E56/12,0)</f>
        <v>0</v>
      </c>
      <c r="AL12" s="16">
        <f>IF(AL$5&lt;='Data Input (Example Data)'!$F56,'Data Input (Example Data)'!$E56/12,0)</f>
        <v>0</v>
      </c>
      <c r="AM12" s="16">
        <f>IF(AM$5&lt;='Data Input (Example Data)'!$F56,'Data Input (Example Data)'!$E56/12,0)</f>
        <v>0</v>
      </c>
      <c r="AN12" s="16">
        <f>IF(AN$5&lt;='Data Input (Example Data)'!$F56,'Data Input (Example Data)'!$E56/12,0)</f>
        <v>0</v>
      </c>
      <c r="AO12" s="16">
        <f>IF(AO$5&lt;='Data Input (Example Data)'!$F56,'Data Input (Example Data)'!$E56/12,0)</f>
        <v>0</v>
      </c>
      <c r="AP12" s="16">
        <f>IF(AP$5&lt;='Data Input (Example Data)'!$F56,'Data Input (Example Data)'!$E56/12,0)</f>
        <v>0</v>
      </c>
      <c r="AQ12" s="16">
        <f>IF(AQ$5&lt;='Data Input (Example Data)'!$F56,'Data Input (Example Data)'!$E56/12,0)</f>
        <v>0</v>
      </c>
      <c r="AR12" s="16">
        <f>IF(AR$5&lt;='Data Input (Example Data)'!$F56,'Data Input (Example Data)'!$E56/12,0)</f>
        <v>0</v>
      </c>
      <c r="AS12" s="16">
        <f>IF(AS$5&lt;='Data Input (Example Data)'!$F56,'Data Input (Example Data)'!$E56/12,0)</f>
        <v>0</v>
      </c>
      <c r="AT12" s="16">
        <f>IF(AT$5&lt;='Data Input (Example Data)'!$F56,'Data Input (Example Data)'!$E56/12,0)</f>
        <v>0</v>
      </c>
      <c r="AU12" s="16">
        <f>IF(AU$5&lt;='Data Input (Example Data)'!$F56,'Data Input (Example Data)'!$E56/12,0)</f>
        <v>0</v>
      </c>
      <c r="AV12" s="16">
        <f>IF(AV$5&lt;='Data Input (Example Data)'!$F56,'Data Input (Example Data)'!$E56/12,0)</f>
        <v>0</v>
      </c>
      <c r="AW12" s="16">
        <f>IF(AW$5&lt;='Data Input (Example Data)'!$F56,'Data Input (Example Data)'!$E56/12,0)</f>
        <v>0</v>
      </c>
      <c r="AX12" s="16">
        <f>IF(AX$5&lt;='Data Input (Example Data)'!$F56,'Data Input (Example Data)'!$E56/12,0)</f>
        <v>0</v>
      </c>
      <c r="AY12" s="16">
        <f>IF(AY$5&lt;='Data Input (Example Data)'!$F56,'Data Input (Example Data)'!$E56/12,0)</f>
        <v>0</v>
      </c>
      <c r="AZ12" s="16">
        <f>IF(AZ$5&lt;='Data Input (Example Data)'!$F56,'Data Input (Example Data)'!$E56/12,0)</f>
        <v>0</v>
      </c>
      <c r="BA12" s="16">
        <f>IF(BA$5&lt;='Data Input (Example Data)'!$F56,'Data Input (Example Data)'!$E56/12,0)</f>
        <v>0</v>
      </c>
      <c r="BB12" s="16">
        <f>IF(BB$5&lt;='Data Input (Example Data)'!$F56,'Data Input (Example Data)'!$E56/12,0)</f>
        <v>0</v>
      </c>
      <c r="BC12" s="16">
        <f>IF(BC$5&lt;='Data Input (Example Data)'!$F56,'Data Input (Example Data)'!$E56/12,0)</f>
        <v>0</v>
      </c>
      <c r="BD12" s="16">
        <f>IF(BD$5&lt;='Data Input (Example Data)'!$F56,'Data Input (Example Data)'!$E56/12,0)</f>
        <v>0</v>
      </c>
      <c r="BE12" s="16">
        <f>IF(BE$5&lt;='Data Input (Example Data)'!$F56,'Data Input (Example Data)'!$E56/12,0)</f>
        <v>0</v>
      </c>
      <c r="BF12" s="16">
        <f>IF(BF$5&lt;='Data Input (Example Data)'!$F56,'Data Input (Example Data)'!$E56/12,0)</f>
        <v>0</v>
      </c>
      <c r="BG12" s="16">
        <f>IF(BG$5&lt;='Data Input (Example Data)'!$F56,'Data Input (Example Data)'!$E56/12,0)</f>
        <v>0</v>
      </c>
      <c r="BH12" s="16">
        <f>IF(BH$5&lt;='Data Input (Example Data)'!$F56,'Data Input (Example Data)'!$E56/12,0)</f>
        <v>0</v>
      </c>
      <c r="BI12" s="16">
        <f>IF(BI$5&lt;='Data Input (Example Data)'!$F56,'Data Input (Example Data)'!$E56/12,0)</f>
        <v>0</v>
      </c>
      <c r="BJ12" s="16">
        <f>IF(BJ$5&lt;='Data Input (Example Data)'!$F56,'Data Input (Example Data)'!$E56/12,0)</f>
        <v>0</v>
      </c>
      <c r="BK12" s="16">
        <f>IF(BK$5&lt;='Data Input (Example Data)'!$F56,'Data Input (Example Data)'!$E56/12,0)</f>
        <v>0</v>
      </c>
      <c r="BM12" s="16">
        <f t="shared" si="2"/>
        <v>0</v>
      </c>
    </row>
    <row r="13" spans="2:65">
      <c r="C13" t="str">
        <f>'Data Input (Example Data)'!B57</f>
        <v>New Category</v>
      </c>
      <c r="D13" s="16">
        <f>IF(D$5&lt;='Data Input (Example Data)'!$F57,'Data Input (Example Data)'!$E57/12,0)</f>
        <v>0</v>
      </c>
      <c r="E13" s="16">
        <f>IF(E$5&lt;='Data Input (Example Data)'!$F57,'Data Input (Example Data)'!$E57/12,0)</f>
        <v>0</v>
      </c>
      <c r="F13" s="16">
        <f>IF(F$5&lt;='Data Input (Example Data)'!$F57,'Data Input (Example Data)'!$E57/12,0)</f>
        <v>0</v>
      </c>
      <c r="G13" s="16">
        <f>IF(G$5&lt;='Data Input (Example Data)'!$F57,'Data Input (Example Data)'!$E57/12,0)</f>
        <v>0</v>
      </c>
      <c r="H13" s="16">
        <f>IF(H$5&lt;='Data Input (Example Data)'!$F57,'Data Input (Example Data)'!$E57/12,0)</f>
        <v>0</v>
      </c>
      <c r="I13" s="16">
        <f>IF(I$5&lt;='Data Input (Example Data)'!$F57,'Data Input (Example Data)'!$E57/12,0)</f>
        <v>0</v>
      </c>
      <c r="J13" s="16">
        <f>IF(J$5&lt;='Data Input (Example Data)'!$F57,'Data Input (Example Data)'!$E57/12,0)</f>
        <v>0</v>
      </c>
      <c r="K13" s="16">
        <f>IF(K$5&lt;='Data Input (Example Data)'!$F57,'Data Input (Example Data)'!$E57/12,0)</f>
        <v>0</v>
      </c>
      <c r="L13" s="16">
        <f>IF(L$5&lt;='Data Input (Example Data)'!$F57,'Data Input (Example Data)'!$E57/12,0)</f>
        <v>0</v>
      </c>
      <c r="M13" s="16">
        <f>IF(M$5&lt;='Data Input (Example Data)'!$F57,'Data Input (Example Data)'!$E57/12,0)</f>
        <v>0</v>
      </c>
      <c r="N13" s="16">
        <f>IF(N$5&lt;='Data Input (Example Data)'!$F57,'Data Input (Example Data)'!$E57/12,0)</f>
        <v>0</v>
      </c>
      <c r="O13" s="16">
        <f>IF(O$5&lt;='Data Input (Example Data)'!$F57,'Data Input (Example Data)'!$E57/12,0)</f>
        <v>0</v>
      </c>
      <c r="P13" s="16">
        <f>IF(P$5&lt;='Data Input (Example Data)'!$F57,'Data Input (Example Data)'!$E57/12,0)</f>
        <v>0</v>
      </c>
      <c r="Q13" s="16">
        <f>IF(Q$5&lt;='Data Input (Example Data)'!$F57,'Data Input (Example Data)'!$E57/12,0)</f>
        <v>0</v>
      </c>
      <c r="R13" s="16">
        <f>IF(R$5&lt;='Data Input (Example Data)'!$F57,'Data Input (Example Data)'!$E57/12,0)</f>
        <v>0</v>
      </c>
      <c r="S13" s="16">
        <f>IF(S$5&lt;='Data Input (Example Data)'!$F57,'Data Input (Example Data)'!$E57/12,0)</f>
        <v>0</v>
      </c>
      <c r="T13" s="16">
        <f>IF(T$5&lt;='Data Input (Example Data)'!$F57,'Data Input (Example Data)'!$E57/12,0)</f>
        <v>0</v>
      </c>
      <c r="U13" s="16">
        <f>IF(U$5&lt;='Data Input (Example Data)'!$F57,'Data Input (Example Data)'!$E57/12,0)</f>
        <v>0</v>
      </c>
      <c r="V13" s="16">
        <f>IF(V$5&lt;='Data Input (Example Data)'!$F57,'Data Input (Example Data)'!$E57/12,0)</f>
        <v>0</v>
      </c>
      <c r="W13" s="16">
        <f>IF(W$5&lt;='Data Input (Example Data)'!$F57,'Data Input (Example Data)'!$E57/12,0)</f>
        <v>0</v>
      </c>
      <c r="X13" s="16">
        <f>IF(X$5&lt;='Data Input (Example Data)'!$F57,'Data Input (Example Data)'!$E57/12,0)</f>
        <v>0</v>
      </c>
      <c r="Y13" s="16">
        <f>IF(Y$5&lt;='Data Input (Example Data)'!$F57,'Data Input (Example Data)'!$E57/12,0)</f>
        <v>0</v>
      </c>
      <c r="Z13" s="16">
        <f>IF(Z$5&lt;='Data Input (Example Data)'!$F57,'Data Input (Example Data)'!$E57/12,0)</f>
        <v>0</v>
      </c>
      <c r="AA13" s="16">
        <f>IF(AA$5&lt;='Data Input (Example Data)'!$F57,'Data Input (Example Data)'!$E57/12,0)</f>
        <v>0</v>
      </c>
      <c r="AB13" s="16">
        <f>IF(AB$5&lt;='Data Input (Example Data)'!$F57,'Data Input (Example Data)'!$E57/12,0)</f>
        <v>0</v>
      </c>
      <c r="AC13" s="16">
        <f>IF(AC$5&lt;='Data Input (Example Data)'!$F57,'Data Input (Example Data)'!$E57/12,0)</f>
        <v>0</v>
      </c>
      <c r="AD13" s="16">
        <f>IF(AD$5&lt;='Data Input (Example Data)'!$F57,'Data Input (Example Data)'!$E57/12,0)</f>
        <v>0</v>
      </c>
      <c r="AE13" s="16">
        <f>IF(AE$5&lt;='Data Input (Example Data)'!$F57,'Data Input (Example Data)'!$E57/12,0)</f>
        <v>0</v>
      </c>
      <c r="AF13" s="16">
        <f>IF(AF$5&lt;='Data Input (Example Data)'!$F57,'Data Input (Example Data)'!$E57/12,0)</f>
        <v>0</v>
      </c>
      <c r="AG13" s="16">
        <f>IF(AG$5&lt;='Data Input (Example Data)'!$F57,'Data Input (Example Data)'!$E57/12,0)</f>
        <v>0</v>
      </c>
      <c r="AH13" s="16">
        <f>IF(AH$5&lt;='Data Input (Example Data)'!$F57,'Data Input (Example Data)'!$E57/12,0)</f>
        <v>0</v>
      </c>
      <c r="AI13" s="16">
        <f>IF(AI$5&lt;='Data Input (Example Data)'!$F57,'Data Input (Example Data)'!$E57/12,0)</f>
        <v>0</v>
      </c>
      <c r="AJ13" s="16">
        <f>IF(AJ$5&lt;='Data Input (Example Data)'!$F57,'Data Input (Example Data)'!$E57/12,0)</f>
        <v>0</v>
      </c>
      <c r="AK13" s="16">
        <f>IF(AK$5&lt;='Data Input (Example Data)'!$F57,'Data Input (Example Data)'!$E57/12,0)</f>
        <v>0</v>
      </c>
      <c r="AL13" s="16">
        <f>IF(AL$5&lt;='Data Input (Example Data)'!$F57,'Data Input (Example Data)'!$E57/12,0)</f>
        <v>0</v>
      </c>
      <c r="AM13" s="16">
        <f>IF(AM$5&lt;='Data Input (Example Data)'!$F57,'Data Input (Example Data)'!$E57/12,0)</f>
        <v>0</v>
      </c>
      <c r="AN13" s="16">
        <f>IF(AN$5&lt;='Data Input (Example Data)'!$F57,'Data Input (Example Data)'!$E57/12,0)</f>
        <v>0</v>
      </c>
      <c r="AO13" s="16">
        <f>IF(AO$5&lt;='Data Input (Example Data)'!$F57,'Data Input (Example Data)'!$E57/12,0)</f>
        <v>0</v>
      </c>
      <c r="AP13" s="16">
        <f>IF(AP$5&lt;='Data Input (Example Data)'!$F57,'Data Input (Example Data)'!$E57/12,0)</f>
        <v>0</v>
      </c>
      <c r="AQ13" s="16">
        <f>IF(AQ$5&lt;='Data Input (Example Data)'!$F57,'Data Input (Example Data)'!$E57/12,0)</f>
        <v>0</v>
      </c>
      <c r="AR13" s="16">
        <f>IF(AR$5&lt;='Data Input (Example Data)'!$F57,'Data Input (Example Data)'!$E57/12,0)</f>
        <v>0</v>
      </c>
      <c r="AS13" s="16">
        <f>IF(AS$5&lt;='Data Input (Example Data)'!$F57,'Data Input (Example Data)'!$E57/12,0)</f>
        <v>0</v>
      </c>
      <c r="AT13" s="16">
        <f>IF(AT$5&lt;='Data Input (Example Data)'!$F57,'Data Input (Example Data)'!$E57/12,0)</f>
        <v>0</v>
      </c>
      <c r="AU13" s="16">
        <f>IF(AU$5&lt;='Data Input (Example Data)'!$F57,'Data Input (Example Data)'!$E57/12,0)</f>
        <v>0</v>
      </c>
      <c r="AV13" s="16">
        <f>IF(AV$5&lt;='Data Input (Example Data)'!$F57,'Data Input (Example Data)'!$E57/12,0)</f>
        <v>0</v>
      </c>
      <c r="AW13" s="16">
        <f>IF(AW$5&lt;='Data Input (Example Data)'!$F57,'Data Input (Example Data)'!$E57/12,0)</f>
        <v>0</v>
      </c>
      <c r="AX13" s="16">
        <f>IF(AX$5&lt;='Data Input (Example Data)'!$F57,'Data Input (Example Data)'!$E57/12,0)</f>
        <v>0</v>
      </c>
      <c r="AY13" s="16">
        <f>IF(AY$5&lt;='Data Input (Example Data)'!$F57,'Data Input (Example Data)'!$E57/12,0)</f>
        <v>0</v>
      </c>
      <c r="AZ13" s="16">
        <f>IF(AZ$5&lt;='Data Input (Example Data)'!$F57,'Data Input (Example Data)'!$E57/12,0)</f>
        <v>0</v>
      </c>
      <c r="BA13" s="16">
        <f>IF(BA$5&lt;='Data Input (Example Data)'!$F57,'Data Input (Example Data)'!$E57/12,0)</f>
        <v>0</v>
      </c>
      <c r="BB13" s="16">
        <f>IF(BB$5&lt;='Data Input (Example Data)'!$F57,'Data Input (Example Data)'!$E57/12,0)</f>
        <v>0</v>
      </c>
      <c r="BC13" s="16">
        <f>IF(BC$5&lt;='Data Input (Example Data)'!$F57,'Data Input (Example Data)'!$E57/12,0)</f>
        <v>0</v>
      </c>
      <c r="BD13" s="16">
        <f>IF(BD$5&lt;='Data Input (Example Data)'!$F57,'Data Input (Example Data)'!$E57/12,0)</f>
        <v>0</v>
      </c>
      <c r="BE13" s="16">
        <f>IF(BE$5&lt;='Data Input (Example Data)'!$F57,'Data Input (Example Data)'!$E57/12,0)</f>
        <v>0</v>
      </c>
      <c r="BF13" s="16">
        <f>IF(BF$5&lt;='Data Input (Example Data)'!$F57,'Data Input (Example Data)'!$E57/12,0)</f>
        <v>0</v>
      </c>
      <c r="BG13" s="16">
        <f>IF(BG$5&lt;='Data Input (Example Data)'!$F57,'Data Input (Example Data)'!$E57/12,0)</f>
        <v>0</v>
      </c>
      <c r="BH13" s="16">
        <f>IF(BH$5&lt;='Data Input (Example Data)'!$F57,'Data Input (Example Data)'!$E57/12,0)</f>
        <v>0</v>
      </c>
      <c r="BI13" s="16">
        <f>IF(BI$5&lt;='Data Input (Example Data)'!$F57,'Data Input (Example Data)'!$E57/12,0)</f>
        <v>0</v>
      </c>
      <c r="BJ13" s="16">
        <f>IF(BJ$5&lt;='Data Input (Example Data)'!$F57,'Data Input (Example Data)'!$E57/12,0)</f>
        <v>0</v>
      </c>
      <c r="BK13" s="16">
        <f>IF(BK$5&lt;='Data Input (Example Data)'!$F57,'Data Input (Example Data)'!$E57/12,0)</f>
        <v>0</v>
      </c>
      <c r="BM13" s="16">
        <f t="shared" si="2"/>
        <v>0</v>
      </c>
    </row>
    <row r="14" spans="2:65">
      <c r="C14" t="str">
        <f>'Data Input (Example Data)'!B58</f>
        <v>New Category</v>
      </c>
      <c r="D14" s="16">
        <f>IF(D$5&lt;='Data Input (Example Data)'!$F58,'Data Input (Example Data)'!$E58/12,0)</f>
        <v>0</v>
      </c>
      <c r="E14" s="16">
        <f>IF(E$5&lt;='Data Input (Example Data)'!$F58,'Data Input (Example Data)'!$E58/12,0)</f>
        <v>0</v>
      </c>
      <c r="F14" s="16">
        <f>IF(F$5&lt;='Data Input (Example Data)'!$F58,'Data Input (Example Data)'!$E58/12,0)</f>
        <v>0</v>
      </c>
      <c r="G14" s="16">
        <f>IF(G$5&lt;='Data Input (Example Data)'!$F58,'Data Input (Example Data)'!$E58/12,0)</f>
        <v>0</v>
      </c>
      <c r="H14" s="16">
        <f>IF(H$5&lt;='Data Input (Example Data)'!$F58,'Data Input (Example Data)'!$E58/12,0)</f>
        <v>0</v>
      </c>
      <c r="I14" s="16">
        <f>IF(I$5&lt;='Data Input (Example Data)'!$F58,'Data Input (Example Data)'!$E58/12,0)</f>
        <v>0</v>
      </c>
      <c r="J14" s="16">
        <f>IF(J$5&lt;='Data Input (Example Data)'!$F58,'Data Input (Example Data)'!$E58/12,0)</f>
        <v>0</v>
      </c>
      <c r="K14" s="16">
        <f>IF(K$5&lt;='Data Input (Example Data)'!$F58,'Data Input (Example Data)'!$E58/12,0)</f>
        <v>0</v>
      </c>
      <c r="L14" s="16">
        <f>IF(L$5&lt;='Data Input (Example Data)'!$F58,'Data Input (Example Data)'!$E58/12,0)</f>
        <v>0</v>
      </c>
      <c r="M14" s="16">
        <f>IF(M$5&lt;='Data Input (Example Data)'!$F58,'Data Input (Example Data)'!$E58/12,0)</f>
        <v>0</v>
      </c>
      <c r="N14" s="16">
        <f>IF(N$5&lt;='Data Input (Example Data)'!$F58,'Data Input (Example Data)'!$E58/12,0)</f>
        <v>0</v>
      </c>
      <c r="O14" s="16">
        <f>IF(O$5&lt;='Data Input (Example Data)'!$F58,'Data Input (Example Data)'!$E58/12,0)</f>
        <v>0</v>
      </c>
      <c r="P14" s="16">
        <f>IF(P$5&lt;='Data Input (Example Data)'!$F58,'Data Input (Example Data)'!$E58/12,0)</f>
        <v>0</v>
      </c>
      <c r="Q14" s="16">
        <f>IF(Q$5&lt;='Data Input (Example Data)'!$F58,'Data Input (Example Data)'!$E58/12,0)</f>
        <v>0</v>
      </c>
      <c r="R14" s="16">
        <f>IF(R$5&lt;='Data Input (Example Data)'!$F58,'Data Input (Example Data)'!$E58/12,0)</f>
        <v>0</v>
      </c>
      <c r="S14" s="16">
        <f>IF(S$5&lt;='Data Input (Example Data)'!$F58,'Data Input (Example Data)'!$E58/12,0)</f>
        <v>0</v>
      </c>
      <c r="T14" s="16">
        <f>IF(T$5&lt;='Data Input (Example Data)'!$F58,'Data Input (Example Data)'!$E58/12,0)</f>
        <v>0</v>
      </c>
      <c r="U14" s="16">
        <f>IF(U$5&lt;='Data Input (Example Data)'!$F58,'Data Input (Example Data)'!$E58/12,0)</f>
        <v>0</v>
      </c>
      <c r="V14" s="16">
        <f>IF(V$5&lt;='Data Input (Example Data)'!$F58,'Data Input (Example Data)'!$E58/12,0)</f>
        <v>0</v>
      </c>
      <c r="W14" s="16">
        <f>IF(W$5&lt;='Data Input (Example Data)'!$F58,'Data Input (Example Data)'!$E58/12,0)</f>
        <v>0</v>
      </c>
      <c r="X14" s="16">
        <f>IF(X$5&lt;='Data Input (Example Data)'!$F58,'Data Input (Example Data)'!$E58/12,0)</f>
        <v>0</v>
      </c>
      <c r="Y14" s="16">
        <f>IF(Y$5&lt;='Data Input (Example Data)'!$F58,'Data Input (Example Data)'!$E58/12,0)</f>
        <v>0</v>
      </c>
      <c r="Z14" s="16">
        <f>IF(Z$5&lt;='Data Input (Example Data)'!$F58,'Data Input (Example Data)'!$E58/12,0)</f>
        <v>0</v>
      </c>
      <c r="AA14" s="16">
        <f>IF(AA$5&lt;='Data Input (Example Data)'!$F58,'Data Input (Example Data)'!$E58/12,0)</f>
        <v>0</v>
      </c>
      <c r="AB14" s="16">
        <f>IF(AB$5&lt;='Data Input (Example Data)'!$F58,'Data Input (Example Data)'!$E58/12,0)</f>
        <v>0</v>
      </c>
      <c r="AC14" s="16">
        <f>IF(AC$5&lt;='Data Input (Example Data)'!$F58,'Data Input (Example Data)'!$E58/12,0)</f>
        <v>0</v>
      </c>
      <c r="AD14" s="16">
        <f>IF(AD$5&lt;='Data Input (Example Data)'!$F58,'Data Input (Example Data)'!$E58/12,0)</f>
        <v>0</v>
      </c>
      <c r="AE14" s="16">
        <f>IF(AE$5&lt;='Data Input (Example Data)'!$F58,'Data Input (Example Data)'!$E58/12,0)</f>
        <v>0</v>
      </c>
      <c r="AF14" s="16">
        <f>IF(AF$5&lt;='Data Input (Example Data)'!$F58,'Data Input (Example Data)'!$E58/12,0)</f>
        <v>0</v>
      </c>
      <c r="AG14" s="16">
        <f>IF(AG$5&lt;='Data Input (Example Data)'!$F58,'Data Input (Example Data)'!$E58/12,0)</f>
        <v>0</v>
      </c>
      <c r="AH14" s="16">
        <f>IF(AH$5&lt;='Data Input (Example Data)'!$F58,'Data Input (Example Data)'!$E58/12,0)</f>
        <v>0</v>
      </c>
      <c r="AI14" s="16">
        <f>IF(AI$5&lt;='Data Input (Example Data)'!$F58,'Data Input (Example Data)'!$E58/12,0)</f>
        <v>0</v>
      </c>
      <c r="AJ14" s="16">
        <f>IF(AJ$5&lt;='Data Input (Example Data)'!$F58,'Data Input (Example Data)'!$E58/12,0)</f>
        <v>0</v>
      </c>
      <c r="AK14" s="16">
        <f>IF(AK$5&lt;='Data Input (Example Data)'!$F58,'Data Input (Example Data)'!$E58/12,0)</f>
        <v>0</v>
      </c>
      <c r="AL14" s="16">
        <f>IF(AL$5&lt;='Data Input (Example Data)'!$F58,'Data Input (Example Data)'!$E58/12,0)</f>
        <v>0</v>
      </c>
      <c r="AM14" s="16">
        <f>IF(AM$5&lt;='Data Input (Example Data)'!$F58,'Data Input (Example Data)'!$E58/12,0)</f>
        <v>0</v>
      </c>
      <c r="AN14" s="16">
        <f>IF(AN$5&lt;='Data Input (Example Data)'!$F58,'Data Input (Example Data)'!$E58/12,0)</f>
        <v>0</v>
      </c>
      <c r="AO14" s="16">
        <f>IF(AO$5&lt;='Data Input (Example Data)'!$F58,'Data Input (Example Data)'!$E58/12,0)</f>
        <v>0</v>
      </c>
      <c r="AP14" s="16">
        <f>IF(AP$5&lt;='Data Input (Example Data)'!$F58,'Data Input (Example Data)'!$E58/12,0)</f>
        <v>0</v>
      </c>
      <c r="AQ14" s="16">
        <f>IF(AQ$5&lt;='Data Input (Example Data)'!$F58,'Data Input (Example Data)'!$E58/12,0)</f>
        <v>0</v>
      </c>
      <c r="AR14" s="16">
        <f>IF(AR$5&lt;='Data Input (Example Data)'!$F58,'Data Input (Example Data)'!$E58/12,0)</f>
        <v>0</v>
      </c>
      <c r="AS14" s="16">
        <f>IF(AS$5&lt;='Data Input (Example Data)'!$F58,'Data Input (Example Data)'!$E58/12,0)</f>
        <v>0</v>
      </c>
      <c r="AT14" s="16">
        <f>IF(AT$5&lt;='Data Input (Example Data)'!$F58,'Data Input (Example Data)'!$E58/12,0)</f>
        <v>0</v>
      </c>
      <c r="AU14" s="16">
        <f>IF(AU$5&lt;='Data Input (Example Data)'!$F58,'Data Input (Example Data)'!$E58/12,0)</f>
        <v>0</v>
      </c>
      <c r="AV14" s="16">
        <f>IF(AV$5&lt;='Data Input (Example Data)'!$F58,'Data Input (Example Data)'!$E58/12,0)</f>
        <v>0</v>
      </c>
      <c r="AW14" s="16">
        <f>IF(AW$5&lt;='Data Input (Example Data)'!$F58,'Data Input (Example Data)'!$E58/12,0)</f>
        <v>0</v>
      </c>
      <c r="AX14" s="16">
        <f>IF(AX$5&lt;='Data Input (Example Data)'!$F58,'Data Input (Example Data)'!$E58/12,0)</f>
        <v>0</v>
      </c>
      <c r="AY14" s="16">
        <f>IF(AY$5&lt;='Data Input (Example Data)'!$F58,'Data Input (Example Data)'!$E58/12,0)</f>
        <v>0</v>
      </c>
      <c r="AZ14" s="16">
        <f>IF(AZ$5&lt;='Data Input (Example Data)'!$F58,'Data Input (Example Data)'!$E58/12,0)</f>
        <v>0</v>
      </c>
      <c r="BA14" s="16">
        <f>IF(BA$5&lt;='Data Input (Example Data)'!$F58,'Data Input (Example Data)'!$E58/12,0)</f>
        <v>0</v>
      </c>
      <c r="BB14" s="16">
        <f>IF(BB$5&lt;='Data Input (Example Data)'!$F58,'Data Input (Example Data)'!$E58/12,0)</f>
        <v>0</v>
      </c>
      <c r="BC14" s="16">
        <f>IF(BC$5&lt;='Data Input (Example Data)'!$F58,'Data Input (Example Data)'!$E58/12,0)</f>
        <v>0</v>
      </c>
      <c r="BD14" s="16">
        <f>IF(BD$5&lt;='Data Input (Example Data)'!$F58,'Data Input (Example Data)'!$E58/12,0)</f>
        <v>0</v>
      </c>
      <c r="BE14" s="16">
        <f>IF(BE$5&lt;='Data Input (Example Data)'!$F58,'Data Input (Example Data)'!$E58/12,0)</f>
        <v>0</v>
      </c>
      <c r="BF14" s="16">
        <f>IF(BF$5&lt;='Data Input (Example Data)'!$F58,'Data Input (Example Data)'!$E58/12,0)</f>
        <v>0</v>
      </c>
      <c r="BG14" s="16">
        <f>IF(BG$5&lt;='Data Input (Example Data)'!$F58,'Data Input (Example Data)'!$E58/12,0)</f>
        <v>0</v>
      </c>
      <c r="BH14" s="16">
        <f>IF(BH$5&lt;='Data Input (Example Data)'!$F58,'Data Input (Example Data)'!$E58/12,0)</f>
        <v>0</v>
      </c>
      <c r="BI14" s="16">
        <f>IF(BI$5&lt;='Data Input (Example Data)'!$F58,'Data Input (Example Data)'!$E58/12,0)</f>
        <v>0</v>
      </c>
      <c r="BJ14" s="16">
        <f>IF(BJ$5&lt;='Data Input (Example Data)'!$F58,'Data Input (Example Data)'!$E58/12,0)</f>
        <v>0</v>
      </c>
      <c r="BK14" s="16">
        <f>IF(BK$5&lt;='Data Input (Example Data)'!$F58,'Data Input (Example Data)'!$E58/12,0)</f>
        <v>0</v>
      </c>
      <c r="BM14" s="16">
        <f t="shared" si="2"/>
        <v>0</v>
      </c>
    </row>
    <row r="15" spans="2:65">
      <c r="C15" t="str">
        <f>'Data Input (Example Data)'!B59</f>
        <v>New Category</v>
      </c>
      <c r="D15" s="16">
        <f>IF(D$5&lt;='Data Input (Example Data)'!$F59,'Data Input (Example Data)'!$E59/12,0)</f>
        <v>0</v>
      </c>
      <c r="E15" s="16">
        <f>IF(E$5&lt;='Data Input (Example Data)'!$F59,'Data Input (Example Data)'!$E59/12,0)</f>
        <v>0</v>
      </c>
      <c r="F15" s="16">
        <f>IF(F$5&lt;='Data Input (Example Data)'!$F59,'Data Input (Example Data)'!$E59/12,0)</f>
        <v>0</v>
      </c>
      <c r="G15" s="16">
        <f>IF(G$5&lt;='Data Input (Example Data)'!$F59,'Data Input (Example Data)'!$E59/12,0)</f>
        <v>0</v>
      </c>
      <c r="H15" s="16">
        <f>IF(H$5&lt;='Data Input (Example Data)'!$F59,'Data Input (Example Data)'!$E59/12,0)</f>
        <v>0</v>
      </c>
      <c r="I15" s="16">
        <f>IF(I$5&lt;='Data Input (Example Data)'!$F59,'Data Input (Example Data)'!$E59/12,0)</f>
        <v>0</v>
      </c>
      <c r="J15" s="16">
        <f>IF(J$5&lt;='Data Input (Example Data)'!$F59,'Data Input (Example Data)'!$E59/12,0)</f>
        <v>0</v>
      </c>
      <c r="K15" s="16">
        <f>IF(K$5&lt;='Data Input (Example Data)'!$F59,'Data Input (Example Data)'!$E59/12,0)</f>
        <v>0</v>
      </c>
      <c r="L15" s="16">
        <f>IF(L$5&lt;='Data Input (Example Data)'!$F59,'Data Input (Example Data)'!$E59/12,0)</f>
        <v>0</v>
      </c>
      <c r="M15" s="16">
        <f>IF(M$5&lt;='Data Input (Example Data)'!$F59,'Data Input (Example Data)'!$E59/12,0)</f>
        <v>0</v>
      </c>
      <c r="N15" s="16">
        <f>IF(N$5&lt;='Data Input (Example Data)'!$F59,'Data Input (Example Data)'!$E59/12,0)</f>
        <v>0</v>
      </c>
      <c r="O15" s="16">
        <f>IF(O$5&lt;='Data Input (Example Data)'!$F59,'Data Input (Example Data)'!$E59/12,0)</f>
        <v>0</v>
      </c>
      <c r="P15" s="16">
        <f>IF(P$5&lt;='Data Input (Example Data)'!$F59,'Data Input (Example Data)'!$E59/12,0)</f>
        <v>0</v>
      </c>
      <c r="Q15" s="16">
        <f>IF(Q$5&lt;='Data Input (Example Data)'!$F59,'Data Input (Example Data)'!$E59/12,0)</f>
        <v>0</v>
      </c>
      <c r="R15" s="16">
        <f>IF(R$5&lt;='Data Input (Example Data)'!$F59,'Data Input (Example Data)'!$E59/12,0)</f>
        <v>0</v>
      </c>
      <c r="S15" s="16">
        <f>IF(S$5&lt;='Data Input (Example Data)'!$F59,'Data Input (Example Data)'!$E59/12,0)</f>
        <v>0</v>
      </c>
      <c r="T15" s="16">
        <f>IF(T$5&lt;='Data Input (Example Data)'!$F59,'Data Input (Example Data)'!$E59/12,0)</f>
        <v>0</v>
      </c>
      <c r="U15" s="16">
        <f>IF(U$5&lt;='Data Input (Example Data)'!$F59,'Data Input (Example Data)'!$E59/12,0)</f>
        <v>0</v>
      </c>
      <c r="V15" s="16">
        <f>IF(V$5&lt;='Data Input (Example Data)'!$F59,'Data Input (Example Data)'!$E59/12,0)</f>
        <v>0</v>
      </c>
      <c r="W15" s="16">
        <f>IF(W$5&lt;='Data Input (Example Data)'!$F59,'Data Input (Example Data)'!$E59/12,0)</f>
        <v>0</v>
      </c>
      <c r="X15" s="16">
        <f>IF(X$5&lt;='Data Input (Example Data)'!$F59,'Data Input (Example Data)'!$E59/12,0)</f>
        <v>0</v>
      </c>
      <c r="Y15" s="16">
        <f>IF(Y$5&lt;='Data Input (Example Data)'!$F59,'Data Input (Example Data)'!$E59/12,0)</f>
        <v>0</v>
      </c>
      <c r="Z15" s="16">
        <f>IF(Z$5&lt;='Data Input (Example Data)'!$F59,'Data Input (Example Data)'!$E59/12,0)</f>
        <v>0</v>
      </c>
      <c r="AA15" s="16">
        <f>IF(AA$5&lt;='Data Input (Example Data)'!$F59,'Data Input (Example Data)'!$E59/12,0)</f>
        <v>0</v>
      </c>
      <c r="AB15" s="16">
        <f>IF(AB$5&lt;='Data Input (Example Data)'!$F59,'Data Input (Example Data)'!$E59/12,0)</f>
        <v>0</v>
      </c>
      <c r="AC15" s="16">
        <f>IF(AC$5&lt;='Data Input (Example Data)'!$F59,'Data Input (Example Data)'!$E59/12,0)</f>
        <v>0</v>
      </c>
      <c r="AD15" s="16">
        <f>IF(AD$5&lt;='Data Input (Example Data)'!$F59,'Data Input (Example Data)'!$E59/12,0)</f>
        <v>0</v>
      </c>
      <c r="AE15" s="16">
        <f>IF(AE$5&lt;='Data Input (Example Data)'!$F59,'Data Input (Example Data)'!$E59/12,0)</f>
        <v>0</v>
      </c>
      <c r="AF15" s="16">
        <f>IF(AF$5&lt;='Data Input (Example Data)'!$F59,'Data Input (Example Data)'!$E59/12,0)</f>
        <v>0</v>
      </c>
      <c r="AG15" s="16">
        <f>IF(AG$5&lt;='Data Input (Example Data)'!$F59,'Data Input (Example Data)'!$E59/12,0)</f>
        <v>0</v>
      </c>
      <c r="AH15" s="16">
        <f>IF(AH$5&lt;='Data Input (Example Data)'!$F59,'Data Input (Example Data)'!$E59/12,0)</f>
        <v>0</v>
      </c>
      <c r="AI15" s="16">
        <f>IF(AI$5&lt;='Data Input (Example Data)'!$F59,'Data Input (Example Data)'!$E59/12,0)</f>
        <v>0</v>
      </c>
      <c r="AJ15" s="16">
        <f>IF(AJ$5&lt;='Data Input (Example Data)'!$F59,'Data Input (Example Data)'!$E59/12,0)</f>
        <v>0</v>
      </c>
      <c r="AK15" s="16">
        <f>IF(AK$5&lt;='Data Input (Example Data)'!$F59,'Data Input (Example Data)'!$E59/12,0)</f>
        <v>0</v>
      </c>
      <c r="AL15" s="16">
        <f>IF(AL$5&lt;='Data Input (Example Data)'!$F59,'Data Input (Example Data)'!$E59/12,0)</f>
        <v>0</v>
      </c>
      <c r="AM15" s="16">
        <f>IF(AM$5&lt;='Data Input (Example Data)'!$F59,'Data Input (Example Data)'!$E59/12,0)</f>
        <v>0</v>
      </c>
      <c r="AN15" s="16">
        <f>IF(AN$5&lt;='Data Input (Example Data)'!$F59,'Data Input (Example Data)'!$E59/12,0)</f>
        <v>0</v>
      </c>
      <c r="AO15" s="16">
        <f>IF(AO$5&lt;='Data Input (Example Data)'!$F59,'Data Input (Example Data)'!$E59/12,0)</f>
        <v>0</v>
      </c>
      <c r="AP15" s="16">
        <f>IF(AP$5&lt;='Data Input (Example Data)'!$F59,'Data Input (Example Data)'!$E59/12,0)</f>
        <v>0</v>
      </c>
      <c r="AQ15" s="16">
        <f>IF(AQ$5&lt;='Data Input (Example Data)'!$F59,'Data Input (Example Data)'!$E59/12,0)</f>
        <v>0</v>
      </c>
      <c r="AR15" s="16">
        <f>IF(AR$5&lt;='Data Input (Example Data)'!$F59,'Data Input (Example Data)'!$E59/12,0)</f>
        <v>0</v>
      </c>
      <c r="AS15" s="16">
        <f>IF(AS$5&lt;='Data Input (Example Data)'!$F59,'Data Input (Example Data)'!$E59/12,0)</f>
        <v>0</v>
      </c>
      <c r="AT15" s="16">
        <f>IF(AT$5&lt;='Data Input (Example Data)'!$F59,'Data Input (Example Data)'!$E59/12,0)</f>
        <v>0</v>
      </c>
      <c r="AU15" s="16">
        <f>IF(AU$5&lt;='Data Input (Example Data)'!$F59,'Data Input (Example Data)'!$E59/12,0)</f>
        <v>0</v>
      </c>
      <c r="AV15" s="16">
        <f>IF(AV$5&lt;='Data Input (Example Data)'!$F59,'Data Input (Example Data)'!$E59/12,0)</f>
        <v>0</v>
      </c>
      <c r="AW15" s="16">
        <f>IF(AW$5&lt;='Data Input (Example Data)'!$F59,'Data Input (Example Data)'!$E59/12,0)</f>
        <v>0</v>
      </c>
      <c r="AX15" s="16">
        <f>IF(AX$5&lt;='Data Input (Example Data)'!$F59,'Data Input (Example Data)'!$E59/12,0)</f>
        <v>0</v>
      </c>
      <c r="AY15" s="16">
        <f>IF(AY$5&lt;='Data Input (Example Data)'!$F59,'Data Input (Example Data)'!$E59/12,0)</f>
        <v>0</v>
      </c>
      <c r="AZ15" s="16">
        <f>IF(AZ$5&lt;='Data Input (Example Data)'!$F59,'Data Input (Example Data)'!$E59/12,0)</f>
        <v>0</v>
      </c>
      <c r="BA15" s="16">
        <f>IF(BA$5&lt;='Data Input (Example Data)'!$F59,'Data Input (Example Data)'!$E59/12,0)</f>
        <v>0</v>
      </c>
      <c r="BB15" s="16">
        <f>IF(BB$5&lt;='Data Input (Example Data)'!$F59,'Data Input (Example Data)'!$E59/12,0)</f>
        <v>0</v>
      </c>
      <c r="BC15" s="16">
        <f>IF(BC$5&lt;='Data Input (Example Data)'!$F59,'Data Input (Example Data)'!$E59/12,0)</f>
        <v>0</v>
      </c>
      <c r="BD15" s="16">
        <f>IF(BD$5&lt;='Data Input (Example Data)'!$F59,'Data Input (Example Data)'!$E59/12,0)</f>
        <v>0</v>
      </c>
      <c r="BE15" s="16">
        <f>IF(BE$5&lt;='Data Input (Example Data)'!$F59,'Data Input (Example Data)'!$E59/12,0)</f>
        <v>0</v>
      </c>
      <c r="BF15" s="16">
        <f>IF(BF$5&lt;='Data Input (Example Data)'!$F59,'Data Input (Example Data)'!$E59/12,0)</f>
        <v>0</v>
      </c>
      <c r="BG15" s="16">
        <f>IF(BG$5&lt;='Data Input (Example Data)'!$F59,'Data Input (Example Data)'!$E59/12,0)</f>
        <v>0</v>
      </c>
      <c r="BH15" s="16">
        <f>IF(BH$5&lt;='Data Input (Example Data)'!$F59,'Data Input (Example Data)'!$E59/12,0)</f>
        <v>0</v>
      </c>
      <c r="BI15" s="16">
        <f>IF(BI$5&lt;='Data Input (Example Data)'!$F59,'Data Input (Example Data)'!$E59/12,0)</f>
        <v>0</v>
      </c>
      <c r="BJ15" s="16">
        <f>IF(BJ$5&lt;='Data Input (Example Data)'!$F59,'Data Input (Example Data)'!$E59/12,0)</f>
        <v>0</v>
      </c>
      <c r="BK15" s="16">
        <f>IF(BK$5&lt;='Data Input (Example Data)'!$F59,'Data Input (Example Data)'!$E59/12,0)</f>
        <v>0</v>
      </c>
      <c r="BM15" s="16">
        <f t="shared" si="2"/>
        <v>0</v>
      </c>
    </row>
    <row r="16" spans="2:65">
      <c r="C16" t="str">
        <f>'Data Input (Example Data)'!B60</f>
        <v>New Category</v>
      </c>
      <c r="D16" s="16">
        <f>IF(D$5&lt;='Data Input (Example Data)'!$F60,'Data Input (Example Data)'!$E60/12,0)</f>
        <v>0</v>
      </c>
      <c r="E16" s="16">
        <f>IF(E$5&lt;='Data Input (Example Data)'!$F60,'Data Input (Example Data)'!$E60/12,0)</f>
        <v>0</v>
      </c>
      <c r="F16" s="16">
        <f>IF(F$5&lt;='Data Input (Example Data)'!$F60,'Data Input (Example Data)'!$E60/12,0)</f>
        <v>0</v>
      </c>
      <c r="G16" s="16">
        <f>IF(G$5&lt;='Data Input (Example Data)'!$F60,'Data Input (Example Data)'!$E60/12,0)</f>
        <v>0</v>
      </c>
      <c r="H16" s="16">
        <f>IF(H$5&lt;='Data Input (Example Data)'!$F60,'Data Input (Example Data)'!$E60/12,0)</f>
        <v>0</v>
      </c>
      <c r="I16" s="16">
        <f>IF(I$5&lt;='Data Input (Example Data)'!$F60,'Data Input (Example Data)'!$E60/12,0)</f>
        <v>0</v>
      </c>
      <c r="J16" s="16">
        <f>IF(J$5&lt;='Data Input (Example Data)'!$F60,'Data Input (Example Data)'!$E60/12,0)</f>
        <v>0</v>
      </c>
      <c r="K16" s="16">
        <f>IF(K$5&lt;='Data Input (Example Data)'!$F60,'Data Input (Example Data)'!$E60/12,0)</f>
        <v>0</v>
      </c>
      <c r="L16" s="16">
        <f>IF(L$5&lt;='Data Input (Example Data)'!$F60,'Data Input (Example Data)'!$E60/12,0)</f>
        <v>0</v>
      </c>
      <c r="M16" s="16">
        <f>IF(M$5&lt;='Data Input (Example Data)'!$F60,'Data Input (Example Data)'!$E60/12,0)</f>
        <v>0</v>
      </c>
      <c r="N16" s="16">
        <f>IF(N$5&lt;='Data Input (Example Data)'!$F60,'Data Input (Example Data)'!$E60/12,0)</f>
        <v>0</v>
      </c>
      <c r="O16" s="16">
        <f>IF(O$5&lt;='Data Input (Example Data)'!$F60,'Data Input (Example Data)'!$E60/12,0)</f>
        <v>0</v>
      </c>
      <c r="P16" s="16">
        <f>IF(P$5&lt;='Data Input (Example Data)'!$F60,'Data Input (Example Data)'!$E60/12,0)</f>
        <v>0</v>
      </c>
      <c r="Q16" s="16">
        <f>IF(Q$5&lt;='Data Input (Example Data)'!$F60,'Data Input (Example Data)'!$E60/12,0)</f>
        <v>0</v>
      </c>
      <c r="R16" s="16">
        <f>IF(R$5&lt;='Data Input (Example Data)'!$F60,'Data Input (Example Data)'!$E60/12,0)</f>
        <v>0</v>
      </c>
      <c r="S16" s="16">
        <f>IF(S$5&lt;='Data Input (Example Data)'!$F60,'Data Input (Example Data)'!$E60/12,0)</f>
        <v>0</v>
      </c>
      <c r="T16" s="16">
        <f>IF(T$5&lt;='Data Input (Example Data)'!$F60,'Data Input (Example Data)'!$E60/12,0)</f>
        <v>0</v>
      </c>
      <c r="U16" s="16">
        <f>IF(U$5&lt;='Data Input (Example Data)'!$F60,'Data Input (Example Data)'!$E60/12,0)</f>
        <v>0</v>
      </c>
      <c r="V16" s="16">
        <f>IF(V$5&lt;='Data Input (Example Data)'!$F60,'Data Input (Example Data)'!$E60/12,0)</f>
        <v>0</v>
      </c>
      <c r="W16" s="16">
        <f>IF(W$5&lt;='Data Input (Example Data)'!$F60,'Data Input (Example Data)'!$E60/12,0)</f>
        <v>0</v>
      </c>
      <c r="X16" s="16">
        <f>IF(X$5&lt;='Data Input (Example Data)'!$F60,'Data Input (Example Data)'!$E60/12,0)</f>
        <v>0</v>
      </c>
      <c r="Y16" s="16">
        <f>IF(Y$5&lt;='Data Input (Example Data)'!$F60,'Data Input (Example Data)'!$E60/12,0)</f>
        <v>0</v>
      </c>
      <c r="Z16" s="16">
        <f>IF(Z$5&lt;='Data Input (Example Data)'!$F60,'Data Input (Example Data)'!$E60/12,0)</f>
        <v>0</v>
      </c>
      <c r="AA16" s="16">
        <f>IF(AA$5&lt;='Data Input (Example Data)'!$F60,'Data Input (Example Data)'!$E60/12,0)</f>
        <v>0</v>
      </c>
      <c r="AB16" s="16">
        <f>IF(AB$5&lt;='Data Input (Example Data)'!$F60,'Data Input (Example Data)'!$E60/12,0)</f>
        <v>0</v>
      </c>
      <c r="AC16" s="16">
        <f>IF(AC$5&lt;='Data Input (Example Data)'!$F60,'Data Input (Example Data)'!$E60/12,0)</f>
        <v>0</v>
      </c>
      <c r="AD16" s="16">
        <f>IF(AD$5&lt;='Data Input (Example Data)'!$F60,'Data Input (Example Data)'!$E60/12,0)</f>
        <v>0</v>
      </c>
      <c r="AE16" s="16">
        <f>IF(AE$5&lt;='Data Input (Example Data)'!$F60,'Data Input (Example Data)'!$E60/12,0)</f>
        <v>0</v>
      </c>
      <c r="AF16" s="16">
        <f>IF(AF$5&lt;='Data Input (Example Data)'!$F60,'Data Input (Example Data)'!$E60/12,0)</f>
        <v>0</v>
      </c>
      <c r="AG16" s="16">
        <f>IF(AG$5&lt;='Data Input (Example Data)'!$F60,'Data Input (Example Data)'!$E60/12,0)</f>
        <v>0</v>
      </c>
      <c r="AH16" s="16">
        <f>IF(AH$5&lt;='Data Input (Example Data)'!$F60,'Data Input (Example Data)'!$E60/12,0)</f>
        <v>0</v>
      </c>
      <c r="AI16" s="16">
        <f>IF(AI$5&lt;='Data Input (Example Data)'!$F60,'Data Input (Example Data)'!$E60/12,0)</f>
        <v>0</v>
      </c>
      <c r="AJ16" s="16">
        <f>IF(AJ$5&lt;='Data Input (Example Data)'!$F60,'Data Input (Example Data)'!$E60/12,0)</f>
        <v>0</v>
      </c>
      <c r="AK16" s="16">
        <f>IF(AK$5&lt;='Data Input (Example Data)'!$F60,'Data Input (Example Data)'!$E60/12,0)</f>
        <v>0</v>
      </c>
      <c r="AL16" s="16">
        <f>IF(AL$5&lt;='Data Input (Example Data)'!$F60,'Data Input (Example Data)'!$E60/12,0)</f>
        <v>0</v>
      </c>
      <c r="AM16" s="16">
        <f>IF(AM$5&lt;='Data Input (Example Data)'!$F60,'Data Input (Example Data)'!$E60/12,0)</f>
        <v>0</v>
      </c>
      <c r="AN16" s="16">
        <f>IF(AN$5&lt;='Data Input (Example Data)'!$F60,'Data Input (Example Data)'!$E60/12,0)</f>
        <v>0</v>
      </c>
      <c r="AO16" s="16">
        <f>IF(AO$5&lt;='Data Input (Example Data)'!$F60,'Data Input (Example Data)'!$E60/12,0)</f>
        <v>0</v>
      </c>
      <c r="AP16" s="16">
        <f>IF(AP$5&lt;='Data Input (Example Data)'!$F60,'Data Input (Example Data)'!$E60/12,0)</f>
        <v>0</v>
      </c>
      <c r="AQ16" s="16">
        <f>IF(AQ$5&lt;='Data Input (Example Data)'!$F60,'Data Input (Example Data)'!$E60/12,0)</f>
        <v>0</v>
      </c>
      <c r="AR16" s="16">
        <f>IF(AR$5&lt;='Data Input (Example Data)'!$F60,'Data Input (Example Data)'!$E60/12,0)</f>
        <v>0</v>
      </c>
      <c r="AS16" s="16">
        <f>IF(AS$5&lt;='Data Input (Example Data)'!$F60,'Data Input (Example Data)'!$E60/12,0)</f>
        <v>0</v>
      </c>
      <c r="AT16" s="16">
        <f>IF(AT$5&lt;='Data Input (Example Data)'!$F60,'Data Input (Example Data)'!$E60/12,0)</f>
        <v>0</v>
      </c>
      <c r="AU16" s="16">
        <f>IF(AU$5&lt;='Data Input (Example Data)'!$F60,'Data Input (Example Data)'!$E60/12,0)</f>
        <v>0</v>
      </c>
      <c r="AV16" s="16">
        <f>IF(AV$5&lt;='Data Input (Example Data)'!$F60,'Data Input (Example Data)'!$E60/12,0)</f>
        <v>0</v>
      </c>
      <c r="AW16" s="16">
        <f>IF(AW$5&lt;='Data Input (Example Data)'!$F60,'Data Input (Example Data)'!$E60/12,0)</f>
        <v>0</v>
      </c>
      <c r="AX16" s="16">
        <f>IF(AX$5&lt;='Data Input (Example Data)'!$F60,'Data Input (Example Data)'!$E60/12,0)</f>
        <v>0</v>
      </c>
      <c r="AY16" s="16">
        <f>IF(AY$5&lt;='Data Input (Example Data)'!$F60,'Data Input (Example Data)'!$E60/12,0)</f>
        <v>0</v>
      </c>
      <c r="AZ16" s="16">
        <f>IF(AZ$5&lt;='Data Input (Example Data)'!$F60,'Data Input (Example Data)'!$E60/12,0)</f>
        <v>0</v>
      </c>
      <c r="BA16" s="16">
        <f>IF(BA$5&lt;='Data Input (Example Data)'!$F60,'Data Input (Example Data)'!$E60/12,0)</f>
        <v>0</v>
      </c>
      <c r="BB16" s="16">
        <f>IF(BB$5&lt;='Data Input (Example Data)'!$F60,'Data Input (Example Data)'!$E60/12,0)</f>
        <v>0</v>
      </c>
      <c r="BC16" s="16">
        <f>IF(BC$5&lt;='Data Input (Example Data)'!$F60,'Data Input (Example Data)'!$E60/12,0)</f>
        <v>0</v>
      </c>
      <c r="BD16" s="16">
        <f>IF(BD$5&lt;='Data Input (Example Data)'!$F60,'Data Input (Example Data)'!$E60/12,0)</f>
        <v>0</v>
      </c>
      <c r="BE16" s="16">
        <f>IF(BE$5&lt;='Data Input (Example Data)'!$F60,'Data Input (Example Data)'!$E60/12,0)</f>
        <v>0</v>
      </c>
      <c r="BF16" s="16">
        <f>IF(BF$5&lt;='Data Input (Example Data)'!$F60,'Data Input (Example Data)'!$E60/12,0)</f>
        <v>0</v>
      </c>
      <c r="BG16" s="16">
        <f>IF(BG$5&lt;='Data Input (Example Data)'!$F60,'Data Input (Example Data)'!$E60/12,0)</f>
        <v>0</v>
      </c>
      <c r="BH16" s="16">
        <f>IF(BH$5&lt;='Data Input (Example Data)'!$F60,'Data Input (Example Data)'!$E60/12,0)</f>
        <v>0</v>
      </c>
      <c r="BI16" s="16">
        <f>IF(BI$5&lt;='Data Input (Example Data)'!$F60,'Data Input (Example Data)'!$E60/12,0)</f>
        <v>0</v>
      </c>
      <c r="BJ16" s="16">
        <f>IF(BJ$5&lt;='Data Input (Example Data)'!$F60,'Data Input (Example Data)'!$E60/12,0)</f>
        <v>0</v>
      </c>
      <c r="BK16" s="16">
        <f>IF(BK$5&lt;='Data Input (Example Data)'!$F60,'Data Input (Example Data)'!$E60/12,0)</f>
        <v>0</v>
      </c>
      <c r="BM16" s="16">
        <f t="shared" si="2"/>
        <v>0</v>
      </c>
    </row>
    <row r="17" spans="2:65">
      <c r="C17" t="str">
        <f>'Data Input (Example Data)'!B61</f>
        <v>New Category</v>
      </c>
      <c r="D17" s="16">
        <f>IF(D$5&lt;='Data Input (Example Data)'!$F61,'Data Input (Example Data)'!$E61/12,0)</f>
        <v>0</v>
      </c>
      <c r="E17" s="16">
        <f>IF(E$5&lt;='Data Input (Example Data)'!$F61,'Data Input (Example Data)'!$E61/12,0)</f>
        <v>0</v>
      </c>
      <c r="F17" s="16">
        <f>IF(F$5&lt;='Data Input (Example Data)'!$F61,'Data Input (Example Data)'!$E61/12,0)</f>
        <v>0</v>
      </c>
      <c r="G17" s="16">
        <f>IF(G$5&lt;='Data Input (Example Data)'!$F61,'Data Input (Example Data)'!$E61/12,0)</f>
        <v>0</v>
      </c>
      <c r="H17" s="16">
        <f>IF(H$5&lt;='Data Input (Example Data)'!$F61,'Data Input (Example Data)'!$E61/12,0)</f>
        <v>0</v>
      </c>
      <c r="I17" s="16">
        <f>IF(I$5&lt;='Data Input (Example Data)'!$F61,'Data Input (Example Data)'!$E61/12,0)</f>
        <v>0</v>
      </c>
      <c r="J17" s="16">
        <f>IF(J$5&lt;='Data Input (Example Data)'!$F61,'Data Input (Example Data)'!$E61/12,0)</f>
        <v>0</v>
      </c>
      <c r="K17" s="16">
        <f>IF(K$5&lt;='Data Input (Example Data)'!$F61,'Data Input (Example Data)'!$E61/12,0)</f>
        <v>0</v>
      </c>
      <c r="L17" s="16">
        <f>IF(L$5&lt;='Data Input (Example Data)'!$F61,'Data Input (Example Data)'!$E61/12,0)</f>
        <v>0</v>
      </c>
      <c r="M17" s="16">
        <f>IF(M$5&lt;='Data Input (Example Data)'!$F61,'Data Input (Example Data)'!$E61/12,0)</f>
        <v>0</v>
      </c>
      <c r="N17" s="16">
        <f>IF(N$5&lt;='Data Input (Example Data)'!$F61,'Data Input (Example Data)'!$E61/12,0)</f>
        <v>0</v>
      </c>
      <c r="O17" s="16">
        <f>IF(O$5&lt;='Data Input (Example Data)'!$F61,'Data Input (Example Data)'!$E61/12,0)</f>
        <v>0</v>
      </c>
      <c r="P17" s="16">
        <f>IF(P$5&lt;='Data Input (Example Data)'!$F61,'Data Input (Example Data)'!$E61/12,0)</f>
        <v>0</v>
      </c>
      <c r="Q17" s="16">
        <f>IF(Q$5&lt;='Data Input (Example Data)'!$F61,'Data Input (Example Data)'!$E61/12,0)</f>
        <v>0</v>
      </c>
      <c r="R17" s="16">
        <f>IF(R$5&lt;='Data Input (Example Data)'!$F61,'Data Input (Example Data)'!$E61/12,0)</f>
        <v>0</v>
      </c>
      <c r="S17" s="16">
        <f>IF(S$5&lt;='Data Input (Example Data)'!$F61,'Data Input (Example Data)'!$E61/12,0)</f>
        <v>0</v>
      </c>
      <c r="T17" s="16">
        <f>IF(T$5&lt;='Data Input (Example Data)'!$F61,'Data Input (Example Data)'!$E61/12,0)</f>
        <v>0</v>
      </c>
      <c r="U17" s="16">
        <f>IF(U$5&lt;='Data Input (Example Data)'!$F61,'Data Input (Example Data)'!$E61/12,0)</f>
        <v>0</v>
      </c>
      <c r="V17" s="16">
        <f>IF(V$5&lt;='Data Input (Example Data)'!$F61,'Data Input (Example Data)'!$E61/12,0)</f>
        <v>0</v>
      </c>
      <c r="W17" s="16">
        <f>IF(W$5&lt;='Data Input (Example Data)'!$F61,'Data Input (Example Data)'!$E61/12,0)</f>
        <v>0</v>
      </c>
      <c r="X17" s="16">
        <f>IF(X$5&lt;='Data Input (Example Data)'!$F61,'Data Input (Example Data)'!$E61/12,0)</f>
        <v>0</v>
      </c>
      <c r="Y17" s="16">
        <f>IF(Y$5&lt;='Data Input (Example Data)'!$F61,'Data Input (Example Data)'!$E61/12,0)</f>
        <v>0</v>
      </c>
      <c r="Z17" s="16">
        <f>IF(Z$5&lt;='Data Input (Example Data)'!$F61,'Data Input (Example Data)'!$E61/12,0)</f>
        <v>0</v>
      </c>
      <c r="AA17" s="16">
        <f>IF(AA$5&lt;='Data Input (Example Data)'!$F61,'Data Input (Example Data)'!$E61/12,0)</f>
        <v>0</v>
      </c>
      <c r="AB17" s="16">
        <f>IF(AB$5&lt;='Data Input (Example Data)'!$F61,'Data Input (Example Data)'!$E61/12,0)</f>
        <v>0</v>
      </c>
      <c r="AC17" s="16">
        <f>IF(AC$5&lt;='Data Input (Example Data)'!$F61,'Data Input (Example Data)'!$E61/12,0)</f>
        <v>0</v>
      </c>
      <c r="AD17" s="16">
        <f>IF(AD$5&lt;='Data Input (Example Data)'!$F61,'Data Input (Example Data)'!$E61/12,0)</f>
        <v>0</v>
      </c>
      <c r="AE17" s="16">
        <f>IF(AE$5&lt;='Data Input (Example Data)'!$F61,'Data Input (Example Data)'!$E61/12,0)</f>
        <v>0</v>
      </c>
      <c r="AF17" s="16">
        <f>IF(AF$5&lt;='Data Input (Example Data)'!$F61,'Data Input (Example Data)'!$E61/12,0)</f>
        <v>0</v>
      </c>
      <c r="AG17" s="16">
        <f>IF(AG$5&lt;='Data Input (Example Data)'!$F61,'Data Input (Example Data)'!$E61/12,0)</f>
        <v>0</v>
      </c>
      <c r="AH17" s="16">
        <f>IF(AH$5&lt;='Data Input (Example Data)'!$F61,'Data Input (Example Data)'!$E61/12,0)</f>
        <v>0</v>
      </c>
      <c r="AI17" s="16">
        <f>IF(AI$5&lt;='Data Input (Example Data)'!$F61,'Data Input (Example Data)'!$E61/12,0)</f>
        <v>0</v>
      </c>
      <c r="AJ17" s="16">
        <f>IF(AJ$5&lt;='Data Input (Example Data)'!$F61,'Data Input (Example Data)'!$E61/12,0)</f>
        <v>0</v>
      </c>
      <c r="AK17" s="16">
        <f>IF(AK$5&lt;='Data Input (Example Data)'!$F61,'Data Input (Example Data)'!$E61/12,0)</f>
        <v>0</v>
      </c>
      <c r="AL17" s="16">
        <f>IF(AL$5&lt;='Data Input (Example Data)'!$F61,'Data Input (Example Data)'!$E61/12,0)</f>
        <v>0</v>
      </c>
      <c r="AM17" s="16">
        <f>IF(AM$5&lt;='Data Input (Example Data)'!$F61,'Data Input (Example Data)'!$E61/12,0)</f>
        <v>0</v>
      </c>
      <c r="AN17" s="16">
        <f>IF(AN$5&lt;='Data Input (Example Data)'!$F61,'Data Input (Example Data)'!$E61/12,0)</f>
        <v>0</v>
      </c>
      <c r="AO17" s="16">
        <f>IF(AO$5&lt;='Data Input (Example Data)'!$F61,'Data Input (Example Data)'!$E61/12,0)</f>
        <v>0</v>
      </c>
      <c r="AP17" s="16">
        <f>IF(AP$5&lt;='Data Input (Example Data)'!$F61,'Data Input (Example Data)'!$E61/12,0)</f>
        <v>0</v>
      </c>
      <c r="AQ17" s="16">
        <f>IF(AQ$5&lt;='Data Input (Example Data)'!$F61,'Data Input (Example Data)'!$E61/12,0)</f>
        <v>0</v>
      </c>
      <c r="AR17" s="16">
        <f>IF(AR$5&lt;='Data Input (Example Data)'!$F61,'Data Input (Example Data)'!$E61/12,0)</f>
        <v>0</v>
      </c>
      <c r="AS17" s="16">
        <f>IF(AS$5&lt;='Data Input (Example Data)'!$F61,'Data Input (Example Data)'!$E61/12,0)</f>
        <v>0</v>
      </c>
      <c r="AT17" s="16">
        <f>IF(AT$5&lt;='Data Input (Example Data)'!$F61,'Data Input (Example Data)'!$E61/12,0)</f>
        <v>0</v>
      </c>
      <c r="AU17" s="16">
        <f>IF(AU$5&lt;='Data Input (Example Data)'!$F61,'Data Input (Example Data)'!$E61/12,0)</f>
        <v>0</v>
      </c>
      <c r="AV17" s="16">
        <f>IF(AV$5&lt;='Data Input (Example Data)'!$F61,'Data Input (Example Data)'!$E61/12,0)</f>
        <v>0</v>
      </c>
      <c r="AW17" s="16">
        <f>IF(AW$5&lt;='Data Input (Example Data)'!$F61,'Data Input (Example Data)'!$E61/12,0)</f>
        <v>0</v>
      </c>
      <c r="AX17" s="16">
        <f>IF(AX$5&lt;='Data Input (Example Data)'!$F61,'Data Input (Example Data)'!$E61/12,0)</f>
        <v>0</v>
      </c>
      <c r="AY17" s="16">
        <f>IF(AY$5&lt;='Data Input (Example Data)'!$F61,'Data Input (Example Data)'!$E61/12,0)</f>
        <v>0</v>
      </c>
      <c r="AZ17" s="16">
        <f>IF(AZ$5&lt;='Data Input (Example Data)'!$F61,'Data Input (Example Data)'!$E61/12,0)</f>
        <v>0</v>
      </c>
      <c r="BA17" s="16">
        <f>IF(BA$5&lt;='Data Input (Example Data)'!$F61,'Data Input (Example Data)'!$E61/12,0)</f>
        <v>0</v>
      </c>
      <c r="BB17" s="16">
        <f>IF(BB$5&lt;='Data Input (Example Data)'!$F61,'Data Input (Example Data)'!$E61/12,0)</f>
        <v>0</v>
      </c>
      <c r="BC17" s="16">
        <f>IF(BC$5&lt;='Data Input (Example Data)'!$F61,'Data Input (Example Data)'!$E61/12,0)</f>
        <v>0</v>
      </c>
      <c r="BD17" s="16">
        <f>IF(BD$5&lt;='Data Input (Example Data)'!$F61,'Data Input (Example Data)'!$E61/12,0)</f>
        <v>0</v>
      </c>
      <c r="BE17" s="16">
        <f>IF(BE$5&lt;='Data Input (Example Data)'!$F61,'Data Input (Example Data)'!$E61/12,0)</f>
        <v>0</v>
      </c>
      <c r="BF17" s="16">
        <f>IF(BF$5&lt;='Data Input (Example Data)'!$F61,'Data Input (Example Data)'!$E61/12,0)</f>
        <v>0</v>
      </c>
      <c r="BG17" s="16">
        <f>IF(BG$5&lt;='Data Input (Example Data)'!$F61,'Data Input (Example Data)'!$E61/12,0)</f>
        <v>0</v>
      </c>
      <c r="BH17" s="16">
        <f>IF(BH$5&lt;='Data Input (Example Data)'!$F61,'Data Input (Example Data)'!$E61/12,0)</f>
        <v>0</v>
      </c>
      <c r="BI17" s="16">
        <f>IF(BI$5&lt;='Data Input (Example Data)'!$F61,'Data Input (Example Data)'!$E61/12,0)</f>
        <v>0</v>
      </c>
      <c r="BJ17" s="16">
        <f>IF(BJ$5&lt;='Data Input (Example Data)'!$F61,'Data Input (Example Data)'!$E61/12,0)</f>
        <v>0</v>
      </c>
      <c r="BK17" s="16">
        <f>IF(BK$5&lt;='Data Input (Example Data)'!$F61,'Data Input (Example Data)'!$E61/12,0)</f>
        <v>0</v>
      </c>
      <c r="BM17" s="16">
        <f t="shared" si="2"/>
        <v>0</v>
      </c>
    </row>
    <row r="18" spans="2:65">
      <c r="C18" t="str">
        <f>'Data Input (Example Data)'!B62</f>
        <v>New Category</v>
      </c>
      <c r="D18" s="16">
        <f>IF(D$5&lt;='Data Input (Example Data)'!$F62,'Data Input (Example Data)'!$E62/12,0)</f>
        <v>0</v>
      </c>
      <c r="E18" s="16">
        <f>IF(E$5&lt;='Data Input (Example Data)'!$F62,'Data Input (Example Data)'!$E62/12,0)</f>
        <v>0</v>
      </c>
      <c r="F18" s="16">
        <f>IF(F$5&lt;='Data Input (Example Data)'!$F62,'Data Input (Example Data)'!$E62/12,0)</f>
        <v>0</v>
      </c>
      <c r="G18" s="16">
        <f>IF(G$5&lt;='Data Input (Example Data)'!$F62,'Data Input (Example Data)'!$E62/12,0)</f>
        <v>0</v>
      </c>
      <c r="H18" s="16">
        <f>IF(H$5&lt;='Data Input (Example Data)'!$F62,'Data Input (Example Data)'!$E62/12,0)</f>
        <v>0</v>
      </c>
      <c r="I18" s="16">
        <f>IF(I$5&lt;='Data Input (Example Data)'!$F62,'Data Input (Example Data)'!$E62/12,0)</f>
        <v>0</v>
      </c>
      <c r="J18" s="16">
        <f>IF(J$5&lt;='Data Input (Example Data)'!$F62,'Data Input (Example Data)'!$E62/12,0)</f>
        <v>0</v>
      </c>
      <c r="K18" s="16">
        <f>IF(K$5&lt;='Data Input (Example Data)'!$F62,'Data Input (Example Data)'!$E62/12,0)</f>
        <v>0</v>
      </c>
      <c r="L18" s="16">
        <f>IF(L$5&lt;='Data Input (Example Data)'!$F62,'Data Input (Example Data)'!$E62/12,0)</f>
        <v>0</v>
      </c>
      <c r="M18" s="16">
        <f>IF(M$5&lt;='Data Input (Example Data)'!$F62,'Data Input (Example Data)'!$E62/12,0)</f>
        <v>0</v>
      </c>
      <c r="N18" s="16">
        <f>IF(N$5&lt;='Data Input (Example Data)'!$F62,'Data Input (Example Data)'!$E62/12,0)</f>
        <v>0</v>
      </c>
      <c r="O18" s="16">
        <f>IF(O$5&lt;='Data Input (Example Data)'!$F62,'Data Input (Example Data)'!$E62/12,0)</f>
        <v>0</v>
      </c>
      <c r="P18" s="16">
        <f>IF(P$5&lt;='Data Input (Example Data)'!$F62,'Data Input (Example Data)'!$E62/12,0)</f>
        <v>0</v>
      </c>
      <c r="Q18" s="16">
        <f>IF(Q$5&lt;='Data Input (Example Data)'!$F62,'Data Input (Example Data)'!$E62/12,0)</f>
        <v>0</v>
      </c>
      <c r="R18" s="16">
        <f>IF(R$5&lt;='Data Input (Example Data)'!$F62,'Data Input (Example Data)'!$E62/12,0)</f>
        <v>0</v>
      </c>
      <c r="S18" s="16">
        <f>IF(S$5&lt;='Data Input (Example Data)'!$F62,'Data Input (Example Data)'!$E62/12,0)</f>
        <v>0</v>
      </c>
      <c r="T18" s="16">
        <f>IF(T$5&lt;='Data Input (Example Data)'!$F62,'Data Input (Example Data)'!$E62/12,0)</f>
        <v>0</v>
      </c>
      <c r="U18" s="16">
        <f>IF(U$5&lt;='Data Input (Example Data)'!$F62,'Data Input (Example Data)'!$E62/12,0)</f>
        <v>0</v>
      </c>
      <c r="V18" s="16">
        <f>IF(V$5&lt;='Data Input (Example Data)'!$F62,'Data Input (Example Data)'!$E62/12,0)</f>
        <v>0</v>
      </c>
      <c r="W18" s="16">
        <f>IF(W$5&lt;='Data Input (Example Data)'!$F62,'Data Input (Example Data)'!$E62/12,0)</f>
        <v>0</v>
      </c>
      <c r="X18" s="16">
        <f>IF(X$5&lt;='Data Input (Example Data)'!$F62,'Data Input (Example Data)'!$E62/12,0)</f>
        <v>0</v>
      </c>
      <c r="Y18" s="16">
        <f>IF(Y$5&lt;='Data Input (Example Data)'!$F62,'Data Input (Example Data)'!$E62/12,0)</f>
        <v>0</v>
      </c>
      <c r="Z18" s="16">
        <f>IF(Z$5&lt;='Data Input (Example Data)'!$F62,'Data Input (Example Data)'!$E62/12,0)</f>
        <v>0</v>
      </c>
      <c r="AA18" s="16">
        <f>IF(AA$5&lt;='Data Input (Example Data)'!$F62,'Data Input (Example Data)'!$E62/12,0)</f>
        <v>0</v>
      </c>
      <c r="AB18" s="16">
        <f>IF(AB$5&lt;='Data Input (Example Data)'!$F62,'Data Input (Example Data)'!$E62/12,0)</f>
        <v>0</v>
      </c>
      <c r="AC18" s="16">
        <f>IF(AC$5&lt;='Data Input (Example Data)'!$F62,'Data Input (Example Data)'!$E62/12,0)</f>
        <v>0</v>
      </c>
      <c r="AD18" s="16">
        <f>IF(AD$5&lt;='Data Input (Example Data)'!$F62,'Data Input (Example Data)'!$E62/12,0)</f>
        <v>0</v>
      </c>
      <c r="AE18" s="16">
        <f>IF(AE$5&lt;='Data Input (Example Data)'!$F62,'Data Input (Example Data)'!$E62/12,0)</f>
        <v>0</v>
      </c>
      <c r="AF18" s="16">
        <f>IF(AF$5&lt;='Data Input (Example Data)'!$F62,'Data Input (Example Data)'!$E62/12,0)</f>
        <v>0</v>
      </c>
      <c r="AG18" s="16">
        <f>IF(AG$5&lt;='Data Input (Example Data)'!$F62,'Data Input (Example Data)'!$E62/12,0)</f>
        <v>0</v>
      </c>
      <c r="AH18" s="16">
        <f>IF(AH$5&lt;='Data Input (Example Data)'!$F62,'Data Input (Example Data)'!$E62/12,0)</f>
        <v>0</v>
      </c>
      <c r="AI18" s="16">
        <f>IF(AI$5&lt;='Data Input (Example Data)'!$F62,'Data Input (Example Data)'!$E62/12,0)</f>
        <v>0</v>
      </c>
      <c r="AJ18" s="16">
        <f>IF(AJ$5&lt;='Data Input (Example Data)'!$F62,'Data Input (Example Data)'!$E62/12,0)</f>
        <v>0</v>
      </c>
      <c r="AK18" s="16">
        <f>IF(AK$5&lt;='Data Input (Example Data)'!$F62,'Data Input (Example Data)'!$E62/12,0)</f>
        <v>0</v>
      </c>
      <c r="AL18" s="16">
        <f>IF(AL$5&lt;='Data Input (Example Data)'!$F62,'Data Input (Example Data)'!$E62/12,0)</f>
        <v>0</v>
      </c>
      <c r="AM18" s="16">
        <f>IF(AM$5&lt;='Data Input (Example Data)'!$F62,'Data Input (Example Data)'!$E62/12,0)</f>
        <v>0</v>
      </c>
      <c r="AN18" s="16">
        <f>IF(AN$5&lt;='Data Input (Example Data)'!$F62,'Data Input (Example Data)'!$E62/12,0)</f>
        <v>0</v>
      </c>
      <c r="AO18" s="16">
        <f>IF(AO$5&lt;='Data Input (Example Data)'!$F62,'Data Input (Example Data)'!$E62/12,0)</f>
        <v>0</v>
      </c>
      <c r="AP18" s="16">
        <f>IF(AP$5&lt;='Data Input (Example Data)'!$F62,'Data Input (Example Data)'!$E62/12,0)</f>
        <v>0</v>
      </c>
      <c r="AQ18" s="16">
        <f>IF(AQ$5&lt;='Data Input (Example Data)'!$F62,'Data Input (Example Data)'!$E62/12,0)</f>
        <v>0</v>
      </c>
      <c r="AR18" s="16">
        <f>IF(AR$5&lt;='Data Input (Example Data)'!$F62,'Data Input (Example Data)'!$E62/12,0)</f>
        <v>0</v>
      </c>
      <c r="AS18" s="16">
        <f>IF(AS$5&lt;='Data Input (Example Data)'!$F62,'Data Input (Example Data)'!$E62/12,0)</f>
        <v>0</v>
      </c>
      <c r="AT18" s="16">
        <f>IF(AT$5&lt;='Data Input (Example Data)'!$F62,'Data Input (Example Data)'!$E62/12,0)</f>
        <v>0</v>
      </c>
      <c r="AU18" s="16">
        <f>IF(AU$5&lt;='Data Input (Example Data)'!$F62,'Data Input (Example Data)'!$E62/12,0)</f>
        <v>0</v>
      </c>
      <c r="AV18" s="16">
        <f>IF(AV$5&lt;='Data Input (Example Data)'!$F62,'Data Input (Example Data)'!$E62/12,0)</f>
        <v>0</v>
      </c>
      <c r="AW18" s="16">
        <f>IF(AW$5&lt;='Data Input (Example Data)'!$F62,'Data Input (Example Data)'!$E62/12,0)</f>
        <v>0</v>
      </c>
      <c r="AX18" s="16">
        <f>IF(AX$5&lt;='Data Input (Example Data)'!$F62,'Data Input (Example Data)'!$E62/12,0)</f>
        <v>0</v>
      </c>
      <c r="AY18" s="16">
        <f>IF(AY$5&lt;='Data Input (Example Data)'!$F62,'Data Input (Example Data)'!$E62/12,0)</f>
        <v>0</v>
      </c>
      <c r="AZ18" s="16">
        <f>IF(AZ$5&lt;='Data Input (Example Data)'!$F62,'Data Input (Example Data)'!$E62/12,0)</f>
        <v>0</v>
      </c>
      <c r="BA18" s="16">
        <f>IF(BA$5&lt;='Data Input (Example Data)'!$F62,'Data Input (Example Data)'!$E62/12,0)</f>
        <v>0</v>
      </c>
      <c r="BB18" s="16">
        <f>IF(BB$5&lt;='Data Input (Example Data)'!$F62,'Data Input (Example Data)'!$E62/12,0)</f>
        <v>0</v>
      </c>
      <c r="BC18" s="16">
        <f>IF(BC$5&lt;='Data Input (Example Data)'!$F62,'Data Input (Example Data)'!$E62/12,0)</f>
        <v>0</v>
      </c>
      <c r="BD18" s="16">
        <f>IF(BD$5&lt;='Data Input (Example Data)'!$F62,'Data Input (Example Data)'!$E62/12,0)</f>
        <v>0</v>
      </c>
      <c r="BE18" s="16">
        <f>IF(BE$5&lt;='Data Input (Example Data)'!$F62,'Data Input (Example Data)'!$E62/12,0)</f>
        <v>0</v>
      </c>
      <c r="BF18" s="16">
        <f>IF(BF$5&lt;='Data Input (Example Data)'!$F62,'Data Input (Example Data)'!$E62/12,0)</f>
        <v>0</v>
      </c>
      <c r="BG18" s="16">
        <f>IF(BG$5&lt;='Data Input (Example Data)'!$F62,'Data Input (Example Data)'!$E62/12,0)</f>
        <v>0</v>
      </c>
      <c r="BH18" s="16">
        <f>IF(BH$5&lt;='Data Input (Example Data)'!$F62,'Data Input (Example Data)'!$E62/12,0)</f>
        <v>0</v>
      </c>
      <c r="BI18" s="16">
        <f>IF(BI$5&lt;='Data Input (Example Data)'!$F62,'Data Input (Example Data)'!$E62/12,0)</f>
        <v>0</v>
      </c>
      <c r="BJ18" s="16">
        <f>IF(BJ$5&lt;='Data Input (Example Data)'!$F62,'Data Input (Example Data)'!$E62/12,0)</f>
        <v>0</v>
      </c>
      <c r="BK18" s="16">
        <f>IF(BK$5&lt;='Data Input (Example Data)'!$F62,'Data Input (Example Data)'!$E62/12,0)</f>
        <v>0</v>
      </c>
      <c r="BM18" s="16">
        <f t="shared" si="2"/>
        <v>0</v>
      </c>
    </row>
    <row r="19" spans="2:65">
      <c r="C19" t="str">
        <f>'Data Input (Example Data)'!B63</f>
        <v>New Category</v>
      </c>
      <c r="D19" s="16">
        <f>IF(D$5&lt;='Data Input (Example Data)'!$F63,'Data Input (Example Data)'!$E63/12,0)</f>
        <v>0</v>
      </c>
      <c r="E19" s="16">
        <f>IF(E$5&lt;='Data Input (Example Data)'!$F63,'Data Input (Example Data)'!$E63/12,0)</f>
        <v>0</v>
      </c>
      <c r="F19" s="16">
        <f>IF(F$5&lt;='Data Input (Example Data)'!$F63,'Data Input (Example Data)'!$E63/12,0)</f>
        <v>0</v>
      </c>
      <c r="G19" s="16">
        <f>IF(G$5&lt;='Data Input (Example Data)'!$F63,'Data Input (Example Data)'!$E63/12,0)</f>
        <v>0</v>
      </c>
      <c r="H19" s="16">
        <f>IF(H$5&lt;='Data Input (Example Data)'!$F63,'Data Input (Example Data)'!$E63/12,0)</f>
        <v>0</v>
      </c>
      <c r="I19" s="16">
        <f>IF(I$5&lt;='Data Input (Example Data)'!$F63,'Data Input (Example Data)'!$E63/12,0)</f>
        <v>0</v>
      </c>
      <c r="J19" s="16">
        <f>IF(J$5&lt;='Data Input (Example Data)'!$F63,'Data Input (Example Data)'!$E63/12,0)</f>
        <v>0</v>
      </c>
      <c r="K19" s="16">
        <f>IF(K$5&lt;='Data Input (Example Data)'!$F63,'Data Input (Example Data)'!$E63/12,0)</f>
        <v>0</v>
      </c>
      <c r="L19" s="16">
        <f>IF(L$5&lt;='Data Input (Example Data)'!$F63,'Data Input (Example Data)'!$E63/12,0)</f>
        <v>0</v>
      </c>
      <c r="M19" s="16">
        <f>IF(M$5&lt;='Data Input (Example Data)'!$F63,'Data Input (Example Data)'!$E63/12,0)</f>
        <v>0</v>
      </c>
      <c r="N19" s="16">
        <f>IF(N$5&lt;='Data Input (Example Data)'!$F63,'Data Input (Example Data)'!$E63/12,0)</f>
        <v>0</v>
      </c>
      <c r="O19" s="16">
        <f>IF(O$5&lt;='Data Input (Example Data)'!$F63,'Data Input (Example Data)'!$E63/12,0)</f>
        <v>0</v>
      </c>
      <c r="P19" s="16">
        <f>IF(P$5&lt;='Data Input (Example Data)'!$F63,'Data Input (Example Data)'!$E63/12,0)</f>
        <v>0</v>
      </c>
      <c r="Q19" s="16">
        <f>IF(Q$5&lt;='Data Input (Example Data)'!$F63,'Data Input (Example Data)'!$E63/12,0)</f>
        <v>0</v>
      </c>
      <c r="R19" s="16">
        <f>IF(R$5&lt;='Data Input (Example Data)'!$F63,'Data Input (Example Data)'!$E63/12,0)</f>
        <v>0</v>
      </c>
      <c r="S19" s="16">
        <f>IF(S$5&lt;='Data Input (Example Data)'!$F63,'Data Input (Example Data)'!$E63/12,0)</f>
        <v>0</v>
      </c>
      <c r="T19" s="16">
        <f>IF(T$5&lt;='Data Input (Example Data)'!$F63,'Data Input (Example Data)'!$E63/12,0)</f>
        <v>0</v>
      </c>
      <c r="U19" s="16">
        <f>IF(U$5&lt;='Data Input (Example Data)'!$F63,'Data Input (Example Data)'!$E63/12,0)</f>
        <v>0</v>
      </c>
      <c r="V19" s="16">
        <f>IF(V$5&lt;='Data Input (Example Data)'!$F63,'Data Input (Example Data)'!$E63/12,0)</f>
        <v>0</v>
      </c>
      <c r="W19" s="16">
        <f>IF(W$5&lt;='Data Input (Example Data)'!$F63,'Data Input (Example Data)'!$E63/12,0)</f>
        <v>0</v>
      </c>
      <c r="X19" s="16">
        <f>IF(X$5&lt;='Data Input (Example Data)'!$F63,'Data Input (Example Data)'!$E63/12,0)</f>
        <v>0</v>
      </c>
      <c r="Y19" s="16">
        <f>IF(Y$5&lt;='Data Input (Example Data)'!$F63,'Data Input (Example Data)'!$E63/12,0)</f>
        <v>0</v>
      </c>
      <c r="Z19" s="16">
        <f>IF(Z$5&lt;='Data Input (Example Data)'!$F63,'Data Input (Example Data)'!$E63/12,0)</f>
        <v>0</v>
      </c>
      <c r="AA19" s="16">
        <f>IF(AA$5&lt;='Data Input (Example Data)'!$F63,'Data Input (Example Data)'!$E63/12,0)</f>
        <v>0</v>
      </c>
      <c r="AB19" s="16">
        <f>IF(AB$5&lt;='Data Input (Example Data)'!$F63,'Data Input (Example Data)'!$E63/12,0)</f>
        <v>0</v>
      </c>
      <c r="AC19" s="16">
        <f>IF(AC$5&lt;='Data Input (Example Data)'!$F63,'Data Input (Example Data)'!$E63/12,0)</f>
        <v>0</v>
      </c>
      <c r="AD19" s="16">
        <f>IF(AD$5&lt;='Data Input (Example Data)'!$F63,'Data Input (Example Data)'!$E63/12,0)</f>
        <v>0</v>
      </c>
      <c r="AE19" s="16">
        <f>IF(AE$5&lt;='Data Input (Example Data)'!$F63,'Data Input (Example Data)'!$E63/12,0)</f>
        <v>0</v>
      </c>
      <c r="AF19" s="16">
        <f>IF(AF$5&lt;='Data Input (Example Data)'!$F63,'Data Input (Example Data)'!$E63/12,0)</f>
        <v>0</v>
      </c>
      <c r="AG19" s="16">
        <f>IF(AG$5&lt;='Data Input (Example Data)'!$F63,'Data Input (Example Data)'!$E63/12,0)</f>
        <v>0</v>
      </c>
      <c r="AH19" s="16">
        <f>IF(AH$5&lt;='Data Input (Example Data)'!$F63,'Data Input (Example Data)'!$E63/12,0)</f>
        <v>0</v>
      </c>
      <c r="AI19" s="16">
        <f>IF(AI$5&lt;='Data Input (Example Data)'!$F63,'Data Input (Example Data)'!$E63/12,0)</f>
        <v>0</v>
      </c>
      <c r="AJ19" s="16">
        <f>IF(AJ$5&lt;='Data Input (Example Data)'!$F63,'Data Input (Example Data)'!$E63/12,0)</f>
        <v>0</v>
      </c>
      <c r="AK19" s="16">
        <f>IF(AK$5&lt;='Data Input (Example Data)'!$F63,'Data Input (Example Data)'!$E63/12,0)</f>
        <v>0</v>
      </c>
      <c r="AL19" s="16">
        <f>IF(AL$5&lt;='Data Input (Example Data)'!$F63,'Data Input (Example Data)'!$E63/12,0)</f>
        <v>0</v>
      </c>
      <c r="AM19" s="16">
        <f>IF(AM$5&lt;='Data Input (Example Data)'!$F63,'Data Input (Example Data)'!$E63/12,0)</f>
        <v>0</v>
      </c>
      <c r="AN19" s="16">
        <f>IF(AN$5&lt;='Data Input (Example Data)'!$F63,'Data Input (Example Data)'!$E63/12,0)</f>
        <v>0</v>
      </c>
      <c r="AO19" s="16">
        <f>IF(AO$5&lt;='Data Input (Example Data)'!$F63,'Data Input (Example Data)'!$E63/12,0)</f>
        <v>0</v>
      </c>
      <c r="AP19" s="16">
        <f>IF(AP$5&lt;='Data Input (Example Data)'!$F63,'Data Input (Example Data)'!$E63/12,0)</f>
        <v>0</v>
      </c>
      <c r="AQ19" s="16">
        <f>IF(AQ$5&lt;='Data Input (Example Data)'!$F63,'Data Input (Example Data)'!$E63/12,0)</f>
        <v>0</v>
      </c>
      <c r="AR19" s="16">
        <f>IF(AR$5&lt;='Data Input (Example Data)'!$F63,'Data Input (Example Data)'!$E63/12,0)</f>
        <v>0</v>
      </c>
      <c r="AS19" s="16">
        <f>IF(AS$5&lt;='Data Input (Example Data)'!$F63,'Data Input (Example Data)'!$E63/12,0)</f>
        <v>0</v>
      </c>
      <c r="AT19" s="16">
        <f>IF(AT$5&lt;='Data Input (Example Data)'!$F63,'Data Input (Example Data)'!$E63/12,0)</f>
        <v>0</v>
      </c>
      <c r="AU19" s="16">
        <f>IF(AU$5&lt;='Data Input (Example Data)'!$F63,'Data Input (Example Data)'!$E63/12,0)</f>
        <v>0</v>
      </c>
      <c r="AV19" s="16">
        <f>IF(AV$5&lt;='Data Input (Example Data)'!$F63,'Data Input (Example Data)'!$E63/12,0)</f>
        <v>0</v>
      </c>
      <c r="AW19" s="16">
        <f>IF(AW$5&lt;='Data Input (Example Data)'!$F63,'Data Input (Example Data)'!$E63/12,0)</f>
        <v>0</v>
      </c>
      <c r="AX19" s="16">
        <f>IF(AX$5&lt;='Data Input (Example Data)'!$F63,'Data Input (Example Data)'!$E63/12,0)</f>
        <v>0</v>
      </c>
      <c r="AY19" s="16">
        <f>IF(AY$5&lt;='Data Input (Example Data)'!$F63,'Data Input (Example Data)'!$E63/12,0)</f>
        <v>0</v>
      </c>
      <c r="AZ19" s="16">
        <f>IF(AZ$5&lt;='Data Input (Example Data)'!$F63,'Data Input (Example Data)'!$E63/12,0)</f>
        <v>0</v>
      </c>
      <c r="BA19" s="16">
        <f>IF(BA$5&lt;='Data Input (Example Data)'!$F63,'Data Input (Example Data)'!$E63/12,0)</f>
        <v>0</v>
      </c>
      <c r="BB19" s="16">
        <f>IF(BB$5&lt;='Data Input (Example Data)'!$F63,'Data Input (Example Data)'!$E63/12,0)</f>
        <v>0</v>
      </c>
      <c r="BC19" s="16">
        <f>IF(BC$5&lt;='Data Input (Example Data)'!$F63,'Data Input (Example Data)'!$E63/12,0)</f>
        <v>0</v>
      </c>
      <c r="BD19" s="16">
        <f>IF(BD$5&lt;='Data Input (Example Data)'!$F63,'Data Input (Example Data)'!$E63/12,0)</f>
        <v>0</v>
      </c>
      <c r="BE19" s="16">
        <f>IF(BE$5&lt;='Data Input (Example Data)'!$F63,'Data Input (Example Data)'!$E63/12,0)</f>
        <v>0</v>
      </c>
      <c r="BF19" s="16">
        <f>IF(BF$5&lt;='Data Input (Example Data)'!$F63,'Data Input (Example Data)'!$E63/12,0)</f>
        <v>0</v>
      </c>
      <c r="BG19" s="16">
        <f>IF(BG$5&lt;='Data Input (Example Data)'!$F63,'Data Input (Example Data)'!$E63/12,0)</f>
        <v>0</v>
      </c>
      <c r="BH19" s="16">
        <f>IF(BH$5&lt;='Data Input (Example Data)'!$F63,'Data Input (Example Data)'!$E63/12,0)</f>
        <v>0</v>
      </c>
      <c r="BI19" s="16">
        <f>IF(BI$5&lt;='Data Input (Example Data)'!$F63,'Data Input (Example Data)'!$E63/12,0)</f>
        <v>0</v>
      </c>
      <c r="BJ19" s="16">
        <f>IF(BJ$5&lt;='Data Input (Example Data)'!$F63,'Data Input (Example Data)'!$E63/12,0)</f>
        <v>0</v>
      </c>
      <c r="BK19" s="16">
        <f>IF(BK$5&lt;='Data Input (Example Data)'!$F63,'Data Input (Example Data)'!$E63/12,0)</f>
        <v>0</v>
      </c>
      <c r="BM19" s="16">
        <f t="shared" si="2"/>
        <v>0</v>
      </c>
    </row>
    <row r="20" spans="2:65">
      <c r="B20" s="27" t="s">
        <v>138</v>
      </c>
      <c r="D20" s="16"/>
      <c r="E20" s="16"/>
      <c r="F20" s="16"/>
      <c r="G20" s="16"/>
      <c r="H20" s="16"/>
      <c r="I20" s="15"/>
      <c r="BM20" s="16">
        <f t="shared" si="2"/>
        <v>0</v>
      </c>
    </row>
    <row r="21" spans="2:65">
      <c r="C21" t="str">
        <f>'Data Input (Example Data)'!B69</f>
        <v>Increase in Revenue</v>
      </c>
      <c r="D21" s="16">
        <f>'Data Input (Example Data)'!L69</f>
        <v>0</v>
      </c>
      <c r="E21" s="16">
        <f>'Data Input (Example Data)'!M69</f>
        <v>0</v>
      </c>
      <c r="F21" s="16">
        <f>'Data Input (Example Data)'!N69</f>
        <v>0</v>
      </c>
      <c r="G21" s="16">
        <f>'Data Input (Example Data)'!O69</f>
        <v>0</v>
      </c>
      <c r="H21" s="16">
        <f>'Data Input (Example Data)'!P69</f>
        <v>0</v>
      </c>
      <c r="I21" s="16">
        <f>'Data Input (Example Data)'!Q69</f>
        <v>0</v>
      </c>
      <c r="J21" s="16">
        <f>'Data Input (Example Data)'!R69</f>
        <v>0</v>
      </c>
      <c r="K21" s="16">
        <f>'Data Input (Example Data)'!S69</f>
        <v>0</v>
      </c>
      <c r="L21" s="16">
        <f>'Data Input (Example Data)'!T69</f>
        <v>0</v>
      </c>
      <c r="M21" s="16">
        <f>'Data Input (Example Data)'!U69</f>
        <v>0</v>
      </c>
      <c r="N21" s="16">
        <f>'Data Input (Example Data)'!V69</f>
        <v>0</v>
      </c>
      <c r="O21" s="16">
        <f>'Data Input (Example Data)'!W69</f>
        <v>0</v>
      </c>
      <c r="P21" s="16">
        <f>'Data Input (Example Data)'!X69</f>
        <v>5000000</v>
      </c>
      <c r="Q21" s="16">
        <f>'Data Input (Example Data)'!Y69</f>
        <v>0</v>
      </c>
      <c r="R21" s="16">
        <f>'Data Input (Example Data)'!Z69</f>
        <v>0</v>
      </c>
      <c r="S21" s="16">
        <f>'Data Input (Example Data)'!AA69</f>
        <v>0</v>
      </c>
      <c r="T21" s="16">
        <f>'Data Input (Example Data)'!AB69</f>
        <v>0</v>
      </c>
      <c r="U21" s="16">
        <f>'Data Input (Example Data)'!AC69</f>
        <v>0</v>
      </c>
      <c r="V21" s="16">
        <f>'Data Input (Example Data)'!AD69</f>
        <v>0</v>
      </c>
      <c r="W21" s="16">
        <f>'Data Input (Example Data)'!AE69</f>
        <v>0</v>
      </c>
      <c r="X21" s="16">
        <f>'Data Input (Example Data)'!AF69</f>
        <v>0</v>
      </c>
      <c r="Y21" s="16">
        <f>'Data Input (Example Data)'!AG69</f>
        <v>0</v>
      </c>
      <c r="Z21" s="16">
        <f>'Data Input (Example Data)'!AH69</f>
        <v>0</v>
      </c>
      <c r="AA21" s="16">
        <f>'Data Input (Example Data)'!AI69</f>
        <v>0</v>
      </c>
      <c r="AB21" s="16">
        <f>'Data Input (Example Data)'!AJ69</f>
        <v>0</v>
      </c>
      <c r="AC21" s="16">
        <f>'Data Input (Example Data)'!AK69</f>
        <v>0</v>
      </c>
      <c r="AD21" s="16">
        <f>'Data Input (Example Data)'!AL69</f>
        <v>0</v>
      </c>
      <c r="AE21" s="16">
        <f>'Data Input (Example Data)'!AM69</f>
        <v>0</v>
      </c>
      <c r="AF21" s="16">
        <f>'Data Input (Example Data)'!AN69</f>
        <v>0</v>
      </c>
      <c r="AG21" s="16">
        <f>'Data Input (Example Data)'!AO69</f>
        <v>0</v>
      </c>
      <c r="AH21" s="16">
        <f>'Data Input (Example Data)'!AP69</f>
        <v>0</v>
      </c>
      <c r="AI21" s="16">
        <f>'Data Input (Example Data)'!AQ69</f>
        <v>0</v>
      </c>
      <c r="AJ21" s="16">
        <f>'Data Input (Example Data)'!AR69</f>
        <v>0</v>
      </c>
      <c r="AK21" s="16">
        <f>'Data Input (Example Data)'!AS69</f>
        <v>0</v>
      </c>
      <c r="AL21" s="16">
        <f>'Data Input (Example Data)'!AT69</f>
        <v>0</v>
      </c>
      <c r="AM21" s="16">
        <f>'Data Input (Example Data)'!AU69</f>
        <v>0</v>
      </c>
      <c r="AN21" s="16">
        <f>'Data Input (Example Data)'!AV69</f>
        <v>0</v>
      </c>
      <c r="AO21" s="16">
        <f>'Data Input (Example Data)'!AW69</f>
        <v>0</v>
      </c>
      <c r="AP21" s="16">
        <f>'Data Input (Example Data)'!AX69</f>
        <v>0</v>
      </c>
      <c r="AQ21" s="16">
        <f>'Data Input (Example Data)'!AY69</f>
        <v>0</v>
      </c>
      <c r="AR21" s="16">
        <f>'Data Input (Example Data)'!AZ69</f>
        <v>0</v>
      </c>
      <c r="AS21" s="16">
        <f>'Data Input (Example Data)'!BA69</f>
        <v>0</v>
      </c>
      <c r="AT21" s="16">
        <f>'Data Input (Example Data)'!BB69</f>
        <v>0</v>
      </c>
      <c r="AU21" s="16">
        <f>'Data Input (Example Data)'!BC69</f>
        <v>0</v>
      </c>
      <c r="AV21" s="16">
        <f>'Data Input (Example Data)'!BD69</f>
        <v>0</v>
      </c>
      <c r="AW21" s="16">
        <f>'Data Input (Example Data)'!BE69</f>
        <v>0</v>
      </c>
      <c r="AX21" s="16">
        <f>'Data Input (Example Data)'!BF69</f>
        <v>0</v>
      </c>
      <c r="AY21" s="16">
        <f>'Data Input (Example Data)'!BG69</f>
        <v>0</v>
      </c>
      <c r="AZ21" s="16">
        <f>'Data Input (Example Data)'!BH69</f>
        <v>0</v>
      </c>
      <c r="BA21" s="16">
        <f>'Data Input (Example Data)'!BI69</f>
        <v>0</v>
      </c>
      <c r="BB21" s="16">
        <f>'Data Input (Example Data)'!BJ69</f>
        <v>0</v>
      </c>
      <c r="BC21" s="16">
        <f>'Data Input (Example Data)'!BK69</f>
        <v>0</v>
      </c>
      <c r="BD21" s="16">
        <f>'Data Input (Example Data)'!BL69</f>
        <v>0</v>
      </c>
      <c r="BE21" s="16">
        <f>'Data Input (Example Data)'!BM69</f>
        <v>0</v>
      </c>
      <c r="BF21" s="16">
        <f>'Data Input (Example Data)'!BN69</f>
        <v>0</v>
      </c>
      <c r="BG21" s="16">
        <f>'Data Input (Example Data)'!BO69</f>
        <v>0</v>
      </c>
      <c r="BH21" s="16">
        <f>'Data Input (Example Data)'!BP69</f>
        <v>0</v>
      </c>
      <c r="BI21" s="16">
        <f>'Data Input (Example Data)'!BQ69</f>
        <v>0</v>
      </c>
      <c r="BJ21" s="16">
        <f>'Data Input (Example Data)'!BR69</f>
        <v>0</v>
      </c>
      <c r="BK21" s="16">
        <f>'Data Input (Example Data)'!BS69</f>
        <v>0</v>
      </c>
      <c r="BM21" s="16">
        <f t="shared" si="2"/>
        <v>5000000</v>
      </c>
    </row>
    <row r="22" spans="2:65">
      <c r="C22" t="str">
        <f>'Data Input (Example Data)'!B70</f>
        <v>New Category</v>
      </c>
      <c r="D22" s="16">
        <f>'Data Input (Example Data)'!L70</f>
        <v>0</v>
      </c>
      <c r="E22" s="16">
        <f>'Data Input (Example Data)'!M70</f>
        <v>0</v>
      </c>
      <c r="F22" s="16">
        <f>'Data Input (Example Data)'!N70</f>
        <v>0</v>
      </c>
      <c r="G22" s="16">
        <f>'Data Input (Example Data)'!O70</f>
        <v>0</v>
      </c>
      <c r="H22" s="16">
        <f>'Data Input (Example Data)'!P70</f>
        <v>0</v>
      </c>
      <c r="I22" s="16">
        <f>'Data Input (Example Data)'!Q70</f>
        <v>0</v>
      </c>
      <c r="J22" s="16">
        <f>'Data Input (Example Data)'!R70</f>
        <v>0</v>
      </c>
      <c r="K22" s="16">
        <f>'Data Input (Example Data)'!S70</f>
        <v>0</v>
      </c>
      <c r="L22" s="16">
        <f>'Data Input (Example Data)'!T70</f>
        <v>0</v>
      </c>
      <c r="M22" s="16">
        <f>'Data Input (Example Data)'!U70</f>
        <v>0</v>
      </c>
      <c r="N22" s="16">
        <f>'Data Input (Example Data)'!V70</f>
        <v>0</v>
      </c>
      <c r="O22" s="16">
        <f>'Data Input (Example Data)'!W70</f>
        <v>0</v>
      </c>
      <c r="P22" s="16">
        <f>'Data Input (Example Data)'!X70</f>
        <v>0</v>
      </c>
      <c r="Q22" s="16">
        <f>'Data Input (Example Data)'!Y70</f>
        <v>0</v>
      </c>
      <c r="R22" s="16">
        <f>'Data Input (Example Data)'!Z70</f>
        <v>0</v>
      </c>
      <c r="S22" s="16">
        <f>'Data Input (Example Data)'!AA70</f>
        <v>0</v>
      </c>
      <c r="T22" s="16">
        <f>'Data Input (Example Data)'!AB70</f>
        <v>0</v>
      </c>
      <c r="U22" s="16">
        <f>'Data Input (Example Data)'!AC70</f>
        <v>0</v>
      </c>
      <c r="V22" s="16">
        <f>'Data Input (Example Data)'!AD70</f>
        <v>0</v>
      </c>
      <c r="W22" s="16">
        <f>'Data Input (Example Data)'!AE70</f>
        <v>0</v>
      </c>
      <c r="X22" s="16">
        <f>'Data Input (Example Data)'!AF70</f>
        <v>0</v>
      </c>
      <c r="Y22" s="16">
        <f>'Data Input (Example Data)'!AG70</f>
        <v>0</v>
      </c>
      <c r="Z22" s="16">
        <f>'Data Input (Example Data)'!AH70</f>
        <v>0</v>
      </c>
      <c r="AA22" s="16">
        <f>'Data Input (Example Data)'!AI70</f>
        <v>0</v>
      </c>
      <c r="AB22" s="16">
        <f>'Data Input (Example Data)'!AJ70</f>
        <v>0</v>
      </c>
      <c r="AC22" s="16">
        <f>'Data Input (Example Data)'!AK70</f>
        <v>0</v>
      </c>
      <c r="AD22" s="16">
        <f>'Data Input (Example Data)'!AL70</f>
        <v>0</v>
      </c>
      <c r="AE22" s="16">
        <f>'Data Input (Example Data)'!AM70</f>
        <v>0</v>
      </c>
      <c r="AF22" s="16">
        <f>'Data Input (Example Data)'!AN70</f>
        <v>0</v>
      </c>
      <c r="AG22" s="16">
        <f>'Data Input (Example Data)'!AO70</f>
        <v>0</v>
      </c>
      <c r="AH22" s="16">
        <f>'Data Input (Example Data)'!AP70</f>
        <v>0</v>
      </c>
      <c r="AI22" s="16">
        <f>'Data Input (Example Data)'!AQ70</f>
        <v>0</v>
      </c>
      <c r="AJ22" s="16">
        <f>'Data Input (Example Data)'!AR70</f>
        <v>0</v>
      </c>
      <c r="AK22" s="16">
        <f>'Data Input (Example Data)'!AS70</f>
        <v>0</v>
      </c>
      <c r="AL22" s="16">
        <f>'Data Input (Example Data)'!AT70</f>
        <v>0</v>
      </c>
      <c r="AM22" s="16">
        <f>'Data Input (Example Data)'!AU70</f>
        <v>0</v>
      </c>
      <c r="AN22" s="16">
        <f>'Data Input (Example Data)'!AV70</f>
        <v>0</v>
      </c>
      <c r="AO22" s="16">
        <f>'Data Input (Example Data)'!AW70</f>
        <v>0</v>
      </c>
      <c r="AP22" s="16">
        <f>'Data Input (Example Data)'!AX70</f>
        <v>0</v>
      </c>
      <c r="AQ22" s="16">
        <f>'Data Input (Example Data)'!AY70</f>
        <v>0</v>
      </c>
      <c r="AR22" s="16">
        <f>'Data Input (Example Data)'!AZ70</f>
        <v>0</v>
      </c>
      <c r="AS22" s="16">
        <f>'Data Input (Example Data)'!BA70</f>
        <v>0</v>
      </c>
      <c r="AT22" s="16">
        <f>'Data Input (Example Data)'!BB70</f>
        <v>0</v>
      </c>
      <c r="AU22" s="16">
        <f>'Data Input (Example Data)'!BC70</f>
        <v>0</v>
      </c>
      <c r="AV22" s="16">
        <f>'Data Input (Example Data)'!BD70</f>
        <v>0</v>
      </c>
      <c r="AW22" s="16">
        <f>'Data Input (Example Data)'!BE70</f>
        <v>0</v>
      </c>
      <c r="AX22" s="16">
        <f>'Data Input (Example Data)'!BF70</f>
        <v>0</v>
      </c>
      <c r="AY22" s="16">
        <f>'Data Input (Example Data)'!BG70</f>
        <v>0</v>
      </c>
      <c r="AZ22" s="16">
        <f>'Data Input (Example Data)'!BH70</f>
        <v>0</v>
      </c>
      <c r="BA22" s="16">
        <f>'Data Input (Example Data)'!BI70</f>
        <v>0</v>
      </c>
      <c r="BB22" s="16">
        <f>'Data Input (Example Data)'!BJ70</f>
        <v>0</v>
      </c>
      <c r="BC22" s="16">
        <f>'Data Input (Example Data)'!BK70</f>
        <v>0</v>
      </c>
      <c r="BD22" s="16">
        <f>'Data Input (Example Data)'!BL70</f>
        <v>0</v>
      </c>
      <c r="BE22" s="16">
        <f>'Data Input (Example Data)'!BM70</f>
        <v>0</v>
      </c>
      <c r="BF22" s="16">
        <f>'Data Input (Example Data)'!BN70</f>
        <v>0</v>
      </c>
      <c r="BG22" s="16">
        <f>'Data Input (Example Data)'!BO70</f>
        <v>0</v>
      </c>
      <c r="BH22" s="16">
        <f>'Data Input (Example Data)'!BP70</f>
        <v>0</v>
      </c>
      <c r="BI22" s="16">
        <f>'Data Input (Example Data)'!BQ70</f>
        <v>0</v>
      </c>
      <c r="BJ22" s="16">
        <f>'Data Input (Example Data)'!BR70</f>
        <v>0</v>
      </c>
      <c r="BK22" s="16">
        <f>'Data Input (Example Data)'!BS70</f>
        <v>0</v>
      </c>
      <c r="BM22" s="16">
        <f t="shared" si="2"/>
        <v>0</v>
      </c>
    </row>
    <row r="23" spans="2:65">
      <c r="C23" t="str">
        <f>'Data Input (Example Data)'!B71</f>
        <v>New Category</v>
      </c>
      <c r="D23" s="16">
        <f>'Data Input (Example Data)'!L71</f>
        <v>0</v>
      </c>
      <c r="E23" s="16">
        <f>'Data Input (Example Data)'!M71</f>
        <v>0</v>
      </c>
      <c r="F23" s="16">
        <f>'Data Input (Example Data)'!N71</f>
        <v>0</v>
      </c>
      <c r="G23" s="16">
        <f>'Data Input (Example Data)'!O71</f>
        <v>0</v>
      </c>
      <c r="H23" s="16">
        <f>'Data Input (Example Data)'!P71</f>
        <v>0</v>
      </c>
      <c r="I23" s="16">
        <f>'Data Input (Example Data)'!Q71</f>
        <v>0</v>
      </c>
      <c r="J23" s="16">
        <f>'Data Input (Example Data)'!R71</f>
        <v>0</v>
      </c>
      <c r="K23" s="16">
        <f>'Data Input (Example Data)'!S71</f>
        <v>0</v>
      </c>
      <c r="L23" s="16">
        <f>'Data Input (Example Data)'!T71</f>
        <v>0</v>
      </c>
      <c r="M23" s="16">
        <f>'Data Input (Example Data)'!U71</f>
        <v>0</v>
      </c>
      <c r="N23" s="16">
        <f>'Data Input (Example Data)'!V71</f>
        <v>0</v>
      </c>
      <c r="O23" s="16">
        <f>'Data Input (Example Data)'!W71</f>
        <v>0</v>
      </c>
      <c r="P23" s="16">
        <f>'Data Input (Example Data)'!X71</f>
        <v>0</v>
      </c>
      <c r="Q23" s="16">
        <f>'Data Input (Example Data)'!Y71</f>
        <v>0</v>
      </c>
      <c r="R23" s="16">
        <f>'Data Input (Example Data)'!Z71</f>
        <v>0</v>
      </c>
      <c r="S23" s="16">
        <f>'Data Input (Example Data)'!AA71</f>
        <v>0</v>
      </c>
      <c r="T23" s="16">
        <f>'Data Input (Example Data)'!AB71</f>
        <v>0</v>
      </c>
      <c r="U23" s="16">
        <f>'Data Input (Example Data)'!AC71</f>
        <v>0</v>
      </c>
      <c r="V23" s="16">
        <f>'Data Input (Example Data)'!AD71</f>
        <v>0</v>
      </c>
      <c r="W23" s="16">
        <f>'Data Input (Example Data)'!AE71</f>
        <v>0</v>
      </c>
      <c r="X23" s="16">
        <f>'Data Input (Example Data)'!AF71</f>
        <v>0</v>
      </c>
      <c r="Y23" s="16">
        <f>'Data Input (Example Data)'!AG71</f>
        <v>0</v>
      </c>
      <c r="Z23" s="16">
        <f>'Data Input (Example Data)'!AH71</f>
        <v>0</v>
      </c>
      <c r="AA23" s="16">
        <f>'Data Input (Example Data)'!AI71</f>
        <v>0</v>
      </c>
      <c r="AB23" s="16">
        <f>'Data Input (Example Data)'!AJ71</f>
        <v>0</v>
      </c>
      <c r="AC23" s="16">
        <f>'Data Input (Example Data)'!AK71</f>
        <v>0</v>
      </c>
      <c r="AD23" s="16">
        <f>'Data Input (Example Data)'!AL71</f>
        <v>0</v>
      </c>
      <c r="AE23" s="16">
        <f>'Data Input (Example Data)'!AM71</f>
        <v>0</v>
      </c>
      <c r="AF23" s="16">
        <f>'Data Input (Example Data)'!AN71</f>
        <v>0</v>
      </c>
      <c r="AG23" s="16">
        <f>'Data Input (Example Data)'!AO71</f>
        <v>0</v>
      </c>
      <c r="AH23" s="16">
        <f>'Data Input (Example Data)'!AP71</f>
        <v>0</v>
      </c>
      <c r="AI23" s="16">
        <f>'Data Input (Example Data)'!AQ71</f>
        <v>0</v>
      </c>
      <c r="AJ23" s="16">
        <f>'Data Input (Example Data)'!AR71</f>
        <v>0</v>
      </c>
      <c r="AK23" s="16">
        <f>'Data Input (Example Data)'!AS71</f>
        <v>0</v>
      </c>
      <c r="AL23" s="16">
        <f>'Data Input (Example Data)'!AT71</f>
        <v>0</v>
      </c>
      <c r="AM23" s="16">
        <f>'Data Input (Example Data)'!AU71</f>
        <v>0</v>
      </c>
      <c r="AN23" s="16">
        <f>'Data Input (Example Data)'!AV71</f>
        <v>0</v>
      </c>
      <c r="AO23" s="16">
        <f>'Data Input (Example Data)'!AW71</f>
        <v>0</v>
      </c>
      <c r="AP23" s="16">
        <f>'Data Input (Example Data)'!AX71</f>
        <v>0</v>
      </c>
      <c r="AQ23" s="16">
        <f>'Data Input (Example Data)'!AY71</f>
        <v>0</v>
      </c>
      <c r="AR23" s="16">
        <f>'Data Input (Example Data)'!AZ71</f>
        <v>0</v>
      </c>
      <c r="AS23" s="16">
        <f>'Data Input (Example Data)'!BA71</f>
        <v>0</v>
      </c>
      <c r="AT23" s="16">
        <f>'Data Input (Example Data)'!BB71</f>
        <v>0</v>
      </c>
      <c r="AU23" s="16">
        <f>'Data Input (Example Data)'!BC71</f>
        <v>0</v>
      </c>
      <c r="AV23" s="16">
        <f>'Data Input (Example Data)'!BD71</f>
        <v>0</v>
      </c>
      <c r="AW23" s="16">
        <f>'Data Input (Example Data)'!BE71</f>
        <v>0</v>
      </c>
      <c r="AX23" s="16">
        <f>'Data Input (Example Data)'!BF71</f>
        <v>0</v>
      </c>
      <c r="AY23" s="16">
        <f>'Data Input (Example Data)'!BG71</f>
        <v>0</v>
      </c>
      <c r="AZ23" s="16">
        <f>'Data Input (Example Data)'!BH71</f>
        <v>0</v>
      </c>
      <c r="BA23" s="16">
        <f>'Data Input (Example Data)'!BI71</f>
        <v>0</v>
      </c>
      <c r="BB23" s="16">
        <f>'Data Input (Example Data)'!BJ71</f>
        <v>0</v>
      </c>
      <c r="BC23" s="16">
        <f>'Data Input (Example Data)'!BK71</f>
        <v>0</v>
      </c>
      <c r="BD23" s="16">
        <f>'Data Input (Example Data)'!BL71</f>
        <v>0</v>
      </c>
      <c r="BE23" s="16">
        <f>'Data Input (Example Data)'!BM71</f>
        <v>0</v>
      </c>
      <c r="BF23" s="16">
        <f>'Data Input (Example Data)'!BN71</f>
        <v>0</v>
      </c>
      <c r="BG23" s="16">
        <f>'Data Input (Example Data)'!BO71</f>
        <v>0</v>
      </c>
      <c r="BH23" s="16">
        <f>'Data Input (Example Data)'!BP71</f>
        <v>0</v>
      </c>
      <c r="BI23" s="16">
        <f>'Data Input (Example Data)'!BQ71</f>
        <v>0</v>
      </c>
      <c r="BJ23" s="16">
        <f>'Data Input (Example Data)'!BR71</f>
        <v>0</v>
      </c>
      <c r="BK23" s="16">
        <f>'Data Input (Example Data)'!BS71</f>
        <v>0</v>
      </c>
      <c r="BM23" s="16">
        <f t="shared" si="2"/>
        <v>0</v>
      </c>
    </row>
    <row r="24" spans="2:65">
      <c r="C24" t="str">
        <f>'Data Input (Example Data)'!B72</f>
        <v>New Category</v>
      </c>
      <c r="D24" s="16">
        <f>'Data Input (Example Data)'!L72</f>
        <v>0</v>
      </c>
      <c r="E24" s="16">
        <f>'Data Input (Example Data)'!M72</f>
        <v>0</v>
      </c>
      <c r="F24" s="16">
        <f>'Data Input (Example Data)'!N72</f>
        <v>0</v>
      </c>
      <c r="G24" s="16">
        <f>'Data Input (Example Data)'!O72</f>
        <v>0</v>
      </c>
      <c r="H24" s="16">
        <f>'Data Input (Example Data)'!P72</f>
        <v>0</v>
      </c>
      <c r="I24" s="16">
        <f>'Data Input (Example Data)'!Q72</f>
        <v>0</v>
      </c>
      <c r="J24" s="16">
        <f>'Data Input (Example Data)'!R72</f>
        <v>0</v>
      </c>
      <c r="K24" s="16">
        <f>'Data Input (Example Data)'!S72</f>
        <v>0</v>
      </c>
      <c r="L24" s="16">
        <f>'Data Input (Example Data)'!T72</f>
        <v>0</v>
      </c>
      <c r="M24" s="16">
        <f>'Data Input (Example Data)'!U72</f>
        <v>0</v>
      </c>
      <c r="N24" s="16">
        <f>'Data Input (Example Data)'!V72</f>
        <v>0</v>
      </c>
      <c r="O24" s="16">
        <f>'Data Input (Example Data)'!W72</f>
        <v>0</v>
      </c>
      <c r="P24" s="16">
        <f>'Data Input (Example Data)'!X72</f>
        <v>0</v>
      </c>
      <c r="Q24" s="16">
        <f>'Data Input (Example Data)'!Y72</f>
        <v>0</v>
      </c>
      <c r="R24" s="16">
        <f>'Data Input (Example Data)'!Z72</f>
        <v>0</v>
      </c>
      <c r="S24" s="16">
        <f>'Data Input (Example Data)'!AA72</f>
        <v>0</v>
      </c>
      <c r="T24" s="16">
        <f>'Data Input (Example Data)'!AB72</f>
        <v>0</v>
      </c>
      <c r="U24" s="16">
        <f>'Data Input (Example Data)'!AC72</f>
        <v>0</v>
      </c>
      <c r="V24" s="16">
        <f>'Data Input (Example Data)'!AD72</f>
        <v>0</v>
      </c>
      <c r="W24" s="16">
        <f>'Data Input (Example Data)'!AE72</f>
        <v>0</v>
      </c>
      <c r="X24" s="16">
        <f>'Data Input (Example Data)'!AF72</f>
        <v>0</v>
      </c>
      <c r="Y24" s="16">
        <f>'Data Input (Example Data)'!AG72</f>
        <v>0</v>
      </c>
      <c r="Z24" s="16">
        <f>'Data Input (Example Data)'!AH72</f>
        <v>0</v>
      </c>
      <c r="AA24" s="16">
        <f>'Data Input (Example Data)'!AI72</f>
        <v>0</v>
      </c>
      <c r="AB24" s="16">
        <f>'Data Input (Example Data)'!AJ72</f>
        <v>0</v>
      </c>
      <c r="AC24" s="16">
        <f>'Data Input (Example Data)'!AK72</f>
        <v>0</v>
      </c>
      <c r="AD24" s="16">
        <f>'Data Input (Example Data)'!AL72</f>
        <v>0</v>
      </c>
      <c r="AE24" s="16">
        <f>'Data Input (Example Data)'!AM72</f>
        <v>0</v>
      </c>
      <c r="AF24" s="16">
        <f>'Data Input (Example Data)'!AN72</f>
        <v>0</v>
      </c>
      <c r="AG24" s="16">
        <f>'Data Input (Example Data)'!AO72</f>
        <v>0</v>
      </c>
      <c r="AH24" s="16">
        <f>'Data Input (Example Data)'!AP72</f>
        <v>0</v>
      </c>
      <c r="AI24" s="16">
        <f>'Data Input (Example Data)'!AQ72</f>
        <v>0</v>
      </c>
      <c r="AJ24" s="16">
        <f>'Data Input (Example Data)'!AR72</f>
        <v>0</v>
      </c>
      <c r="AK24" s="16">
        <f>'Data Input (Example Data)'!AS72</f>
        <v>0</v>
      </c>
      <c r="AL24" s="16">
        <f>'Data Input (Example Data)'!AT72</f>
        <v>0</v>
      </c>
      <c r="AM24" s="16">
        <f>'Data Input (Example Data)'!AU72</f>
        <v>0</v>
      </c>
      <c r="AN24" s="16">
        <f>'Data Input (Example Data)'!AV72</f>
        <v>0</v>
      </c>
      <c r="AO24" s="16">
        <f>'Data Input (Example Data)'!AW72</f>
        <v>0</v>
      </c>
      <c r="AP24" s="16">
        <f>'Data Input (Example Data)'!AX72</f>
        <v>0</v>
      </c>
      <c r="AQ24" s="16">
        <f>'Data Input (Example Data)'!AY72</f>
        <v>0</v>
      </c>
      <c r="AR24" s="16">
        <f>'Data Input (Example Data)'!AZ72</f>
        <v>0</v>
      </c>
      <c r="AS24" s="16">
        <f>'Data Input (Example Data)'!BA72</f>
        <v>0</v>
      </c>
      <c r="AT24" s="16">
        <f>'Data Input (Example Data)'!BB72</f>
        <v>0</v>
      </c>
      <c r="AU24" s="16">
        <f>'Data Input (Example Data)'!BC72</f>
        <v>0</v>
      </c>
      <c r="AV24" s="16">
        <f>'Data Input (Example Data)'!BD72</f>
        <v>0</v>
      </c>
      <c r="AW24" s="16">
        <f>'Data Input (Example Data)'!BE72</f>
        <v>0</v>
      </c>
      <c r="AX24" s="16">
        <f>'Data Input (Example Data)'!BF72</f>
        <v>0</v>
      </c>
      <c r="AY24" s="16">
        <f>'Data Input (Example Data)'!BG72</f>
        <v>0</v>
      </c>
      <c r="AZ24" s="16">
        <f>'Data Input (Example Data)'!BH72</f>
        <v>0</v>
      </c>
      <c r="BA24" s="16">
        <f>'Data Input (Example Data)'!BI72</f>
        <v>0</v>
      </c>
      <c r="BB24" s="16">
        <f>'Data Input (Example Data)'!BJ72</f>
        <v>0</v>
      </c>
      <c r="BC24" s="16">
        <f>'Data Input (Example Data)'!BK72</f>
        <v>0</v>
      </c>
      <c r="BD24" s="16">
        <f>'Data Input (Example Data)'!BL72</f>
        <v>0</v>
      </c>
      <c r="BE24" s="16">
        <f>'Data Input (Example Data)'!BM72</f>
        <v>0</v>
      </c>
      <c r="BF24" s="16">
        <f>'Data Input (Example Data)'!BN72</f>
        <v>0</v>
      </c>
      <c r="BG24" s="16">
        <f>'Data Input (Example Data)'!BO72</f>
        <v>0</v>
      </c>
      <c r="BH24" s="16">
        <f>'Data Input (Example Data)'!BP72</f>
        <v>0</v>
      </c>
      <c r="BI24" s="16">
        <f>'Data Input (Example Data)'!BQ72</f>
        <v>0</v>
      </c>
      <c r="BJ24" s="16">
        <f>'Data Input (Example Data)'!BR72</f>
        <v>0</v>
      </c>
      <c r="BK24" s="16">
        <f>'Data Input (Example Data)'!BS72</f>
        <v>0</v>
      </c>
      <c r="BM24" s="16">
        <f t="shared" si="2"/>
        <v>0</v>
      </c>
    </row>
    <row r="25" spans="2:65">
      <c r="C25" t="str">
        <f>'Data Input (Example Data)'!B73</f>
        <v>New Category</v>
      </c>
      <c r="D25" s="16">
        <f>'Data Input (Example Data)'!L73</f>
        <v>0</v>
      </c>
      <c r="E25" s="16">
        <f>'Data Input (Example Data)'!M73</f>
        <v>0</v>
      </c>
      <c r="F25" s="16">
        <f>'Data Input (Example Data)'!N73</f>
        <v>0</v>
      </c>
      <c r="G25" s="16">
        <f>'Data Input (Example Data)'!O73</f>
        <v>0</v>
      </c>
      <c r="H25" s="16">
        <f>'Data Input (Example Data)'!P73</f>
        <v>0</v>
      </c>
      <c r="I25" s="16">
        <f>'Data Input (Example Data)'!Q73</f>
        <v>0</v>
      </c>
      <c r="J25" s="16">
        <f>'Data Input (Example Data)'!R73</f>
        <v>0</v>
      </c>
      <c r="K25" s="16">
        <f>'Data Input (Example Data)'!S73</f>
        <v>0</v>
      </c>
      <c r="L25" s="16">
        <f>'Data Input (Example Data)'!T73</f>
        <v>0</v>
      </c>
      <c r="M25" s="16">
        <f>'Data Input (Example Data)'!U73</f>
        <v>0</v>
      </c>
      <c r="N25" s="16">
        <f>'Data Input (Example Data)'!V73</f>
        <v>0</v>
      </c>
      <c r="O25" s="16">
        <f>'Data Input (Example Data)'!W73</f>
        <v>0</v>
      </c>
      <c r="P25" s="16">
        <f>'Data Input (Example Data)'!X73</f>
        <v>0</v>
      </c>
      <c r="Q25" s="16">
        <f>'Data Input (Example Data)'!Y73</f>
        <v>0</v>
      </c>
      <c r="R25" s="16">
        <f>'Data Input (Example Data)'!Z73</f>
        <v>0</v>
      </c>
      <c r="S25" s="16">
        <f>'Data Input (Example Data)'!AA73</f>
        <v>0</v>
      </c>
      <c r="T25" s="16">
        <f>'Data Input (Example Data)'!AB73</f>
        <v>0</v>
      </c>
      <c r="U25" s="16">
        <f>'Data Input (Example Data)'!AC73</f>
        <v>0</v>
      </c>
      <c r="V25" s="16">
        <f>'Data Input (Example Data)'!AD73</f>
        <v>0</v>
      </c>
      <c r="W25" s="16">
        <f>'Data Input (Example Data)'!AE73</f>
        <v>0</v>
      </c>
      <c r="X25" s="16">
        <f>'Data Input (Example Data)'!AF73</f>
        <v>0</v>
      </c>
      <c r="Y25" s="16">
        <f>'Data Input (Example Data)'!AG73</f>
        <v>0</v>
      </c>
      <c r="Z25" s="16">
        <f>'Data Input (Example Data)'!AH73</f>
        <v>0</v>
      </c>
      <c r="AA25" s="16">
        <f>'Data Input (Example Data)'!AI73</f>
        <v>0</v>
      </c>
      <c r="AB25" s="16">
        <f>'Data Input (Example Data)'!AJ73</f>
        <v>0</v>
      </c>
      <c r="AC25" s="16">
        <f>'Data Input (Example Data)'!AK73</f>
        <v>0</v>
      </c>
      <c r="AD25" s="16">
        <f>'Data Input (Example Data)'!AL73</f>
        <v>0</v>
      </c>
      <c r="AE25" s="16">
        <f>'Data Input (Example Data)'!AM73</f>
        <v>0</v>
      </c>
      <c r="AF25" s="16">
        <f>'Data Input (Example Data)'!AN73</f>
        <v>0</v>
      </c>
      <c r="AG25" s="16">
        <f>'Data Input (Example Data)'!AO73</f>
        <v>0</v>
      </c>
      <c r="AH25" s="16">
        <f>'Data Input (Example Data)'!AP73</f>
        <v>0</v>
      </c>
      <c r="AI25" s="16">
        <f>'Data Input (Example Data)'!AQ73</f>
        <v>0</v>
      </c>
      <c r="AJ25" s="16">
        <f>'Data Input (Example Data)'!AR73</f>
        <v>0</v>
      </c>
      <c r="AK25" s="16">
        <f>'Data Input (Example Data)'!AS73</f>
        <v>0</v>
      </c>
      <c r="AL25" s="16">
        <f>'Data Input (Example Data)'!AT73</f>
        <v>0</v>
      </c>
      <c r="AM25" s="16">
        <f>'Data Input (Example Data)'!AU73</f>
        <v>0</v>
      </c>
      <c r="AN25" s="16">
        <f>'Data Input (Example Data)'!AV73</f>
        <v>0</v>
      </c>
      <c r="AO25" s="16">
        <f>'Data Input (Example Data)'!AW73</f>
        <v>0</v>
      </c>
      <c r="AP25" s="16">
        <f>'Data Input (Example Data)'!AX73</f>
        <v>0</v>
      </c>
      <c r="AQ25" s="16">
        <f>'Data Input (Example Data)'!AY73</f>
        <v>0</v>
      </c>
      <c r="AR25" s="16">
        <f>'Data Input (Example Data)'!AZ73</f>
        <v>0</v>
      </c>
      <c r="AS25" s="16">
        <f>'Data Input (Example Data)'!BA73</f>
        <v>0</v>
      </c>
      <c r="AT25" s="16">
        <f>'Data Input (Example Data)'!BB73</f>
        <v>0</v>
      </c>
      <c r="AU25" s="16">
        <f>'Data Input (Example Data)'!BC73</f>
        <v>0</v>
      </c>
      <c r="AV25" s="16">
        <f>'Data Input (Example Data)'!BD73</f>
        <v>0</v>
      </c>
      <c r="AW25" s="16">
        <f>'Data Input (Example Data)'!BE73</f>
        <v>0</v>
      </c>
      <c r="AX25" s="16">
        <f>'Data Input (Example Data)'!BF73</f>
        <v>0</v>
      </c>
      <c r="AY25" s="16">
        <f>'Data Input (Example Data)'!BG73</f>
        <v>0</v>
      </c>
      <c r="AZ25" s="16">
        <f>'Data Input (Example Data)'!BH73</f>
        <v>0</v>
      </c>
      <c r="BA25" s="16">
        <f>'Data Input (Example Data)'!BI73</f>
        <v>0</v>
      </c>
      <c r="BB25" s="16">
        <f>'Data Input (Example Data)'!BJ73</f>
        <v>0</v>
      </c>
      <c r="BC25" s="16">
        <f>'Data Input (Example Data)'!BK73</f>
        <v>0</v>
      </c>
      <c r="BD25" s="16">
        <f>'Data Input (Example Data)'!BL73</f>
        <v>0</v>
      </c>
      <c r="BE25" s="16">
        <f>'Data Input (Example Data)'!BM73</f>
        <v>0</v>
      </c>
      <c r="BF25" s="16">
        <f>'Data Input (Example Data)'!BN73</f>
        <v>0</v>
      </c>
      <c r="BG25" s="16">
        <f>'Data Input (Example Data)'!BO73</f>
        <v>0</v>
      </c>
      <c r="BH25" s="16">
        <f>'Data Input (Example Data)'!BP73</f>
        <v>0</v>
      </c>
      <c r="BI25" s="16">
        <f>'Data Input (Example Data)'!BQ73</f>
        <v>0</v>
      </c>
      <c r="BJ25" s="16">
        <f>'Data Input (Example Data)'!BR73</f>
        <v>0</v>
      </c>
      <c r="BK25" s="16">
        <f>'Data Input (Example Data)'!BS73</f>
        <v>0</v>
      </c>
      <c r="BM25" s="16">
        <f t="shared" si="2"/>
        <v>0</v>
      </c>
    </row>
    <row r="26" spans="2:65">
      <c r="C26" t="str">
        <f>'Data Input (Example Data)'!B74</f>
        <v>New Category</v>
      </c>
      <c r="D26" s="16">
        <f>'Data Input (Example Data)'!L74</f>
        <v>0</v>
      </c>
      <c r="E26" s="16">
        <f>'Data Input (Example Data)'!M74</f>
        <v>0</v>
      </c>
      <c r="F26" s="16">
        <f>'Data Input (Example Data)'!N74</f>
        <v>0</v>
      </c>
      <c r="G26" s="16">
        <f>'Data Input (Example Data)'!O74</f>
        <v>0</v>
      </c>
      <c r="H26" s="16">
        <f>'Data Input (Example Data)'!P74</f>
        <v>0</v>
      </c>
      <c r="I26" s="16">
        <f>'Data Input (Example Data)'!Q74</f>
        <v>0</v>
      </c>
      <c r="J26" s="16">
        <f>'Data Input (Example Data)'!R74</f>
        <v>0</v>
      </c>
      <c r="K26" s="16">
        <f>'Data Input (Example Data)'!S74</f>
        <v>0</v>
      </c>
      <c r="L26" s="16">
        <f>'Data Input (Example Data)'!T74</f>
        <v>0</v>
      </c>
      <c r="M26" s="16">
        <f>'Data Input (Example Data)'!U74</f>
        <v>0</v>
      </c>
      <c r="N26" s="16">
        <f>'Data Input (Example Data)'!V74</f>
        <v>0</v>
      </c>
      <c r="O26" s="16">
        <f>'Data Input (Example Data)'!W74</f>
        <v>0</v>
      </c>
      <c r="P26" s="16">
        <f>'Data Input (Example Data)'!X74</f>
        <v>0</v>
      </c>
      <c r="Q26" s="16">
        <f>'Data Input (Example Data)'!Y74</f>
        <v>0</v>
      </c>
      <c r="R26" s="16">
        <f>'Data Input (Example Data)'!Z74</f>
        <v>0</v>
      </c>
      <c r="S26" s="16">
        <f>'Data Input (Example Data)'!AA74</f>
        <v>0</v>
      </c>
      <c r="T26" s="16">
        <f>'Data Input (Example Data)'!AB74</f>
        <v>0</v>
      </c>
      <c r="U26" s="16">
        <f>'Data Input (Example Data)'!AC74</f>
        <v>0</v>
      </c>
      <c r="V26" s="16">
        <f>'Data Input (Example Data)'!AD74</f>
        <v>0</v>
      </c>
      <c r="W26" s="16">
        <f>'Data Input (Example Data)'!AE74</f>
        <v>0</v>
      </c>
      <c r="X26" s="16">
        <f>'Data Input (Example Data)'!AF74</f>
        <v>0</v>
      </c>
      <c r="Y26" s="16">
        <f>'Data Input (Example Data)'!AG74</f>
        <v>0</v>
      </c>
      <c r="Z26" s="16">
        <f>'Data Input (Example Data)'!AH74</f>
        <v>0</v>
      </c>
      <c r="AA26" s="16">
        <f>'Data Input (Example Data)'!AI74</f>
        <v>0</v>
      </c>
      <c r="AB26" s="16">
        <f>'Data Input (Example Data)'!AJ74</f>
        <v>0</v>
      </c>
      <c r="AC26" s="16">
        <f>'Data Input (Example Data)'!AK74</f>
        <v>0</v>
      </c>
      <c r="AD26" s="16">
        <f>'Data Input (Example Data)'!AL74</f>
        <v>0</v>
      </c>
      <c r="AE26" s="16">
        <f>'Data Input (Example Data)'!AM74</f>
        <v>0</v>
      </c>
      <c r="AF26" s="16">
        <f>'Data Input (Example Data)'!AN74</f>
        <v>0</v>
      </c>
      <c r="AG26" s="16">
        <f>'Data Input (Example Data)'!AO74</f>
        <v>0</v>
      </c>
      <c r="AH26" s="16">
        <f>'Data Input (Example Data)'!AP74</f>
        <v>0</v>
      </c>
      <c r="AI26" s="16">
        <f>'Data Input (Example Data)'!AQ74</f>
        <v>0</v>
      </c>
      <c r="AJ26" s="16">
        <f>'Data Input (Example Data)'!AR74</f>
        <v>0</v>
      </c>
      <c r="AK26" s="16">
        <f>'Data Input (Example Data)'!AS74</f>
        <v>0</v>
      </c>
      <c r="AL26" s="16">
        <f>'Data Input (Example Data)'!AT74</f>
        <v>0</v>
      </c>
      <c r="AM26" s="16">
        <f>'Data Input (Example Data)'!AU74</f>
        <v>0</v>
      </c>
      <c r="AN26" s="16">
        <f>'Data Input (Example Data)'!AV74</f>
        <v>0</v>
      </c>
      <c r="AO26" s="16">
        <f>'Data Input (Example Data)'!AW74</f>
        <v>0</v>
      </c>
      <c r="AP26" s="16">
        <f>'Data Input (Example Data)'!AX74</f>
        <v>0</v>
      </c>
      <c r="AQ26" s="16">
        <f>'Data Input (Example Data)'!AY74</f>
        <v>0</v>
      </c>
      <c r="AR26" s="16">
        <f>'Data Input (Example Data)'!AZ74</f>
        <v>0</v>
      </c>
      <c r="AS26" s="16">
        <f>'Data Input (Example Data)'!BA74</f>
        <v>0</v>
      </c>
      <c r="AT26" s="16">
        <f>'Data Input (Example Data)'!BB74</f>
        <v>0</v>
      </c>
      <c r="AU26" s="16">
        <f>'Data Input (Example Data)'!BC74</f>
        <v>0</v>
      </c>
      <c r="AV26" s="16">
        <f>'Data Input (Example Data)'!BD74</f>
        <v>0</v>
      </c>
      <c r="AW26" s="16">
        <f>'Data Input (Example Data)'!BE74</f>
        <v>0</v>
      </c>
      <c r="AX26" s="16">
        <f>'Data Input (Example Data)'!BF74</f>
        <v>0</v>
      </c>
      <c r="AY26" s="16">
        <f>'Data Input (Example Data)'!BG74</f>
        <v>0</v>
      </c>
      <c r="AZ26" s="16">
        <f>'Data Input (Example Data)'!BH74</f>
        <v>0</v>
      </c>
      <c r="BA26" s="16">
        <f>'Data Input (Example Data)'!BI74</f>
        <v>0</v>
      </c>
      <c r="BB26" s="16">
        <f>'Data Input (Example Data)'!BJ74</f>
        <v>0</v>
      </c>
      <c r="BC26" s="16">
        <f>'Data Input (Example Data)'!BK74</f>
        <v>0</v>
      </c>
      <c r="BD26" s="16">
        <f>'Data Input (Example Data)'!BL74</f>
        <v>0</v>
      </c>
      <c r="BE26" s="16">
        <f>'Data Input (Example Data)'!BM74</f>
        <v>0</v>
      </c>
      <c r="BF26" s="16">
        <f>'Data Input (Example Data)'!BN74</f>
        <v>0</v>
      </c>
      <c r="BG26" s="16">
        <f>'Data Input (Example Data)'!BO74</f>
        <v>0</v>
      </c>
      <c r="BH26" s="16">
        <f>'Data Input (Example Data)'!BP74</f>
        <v>0</v>
      </c>
      <c r="BI26" s="16">
        <f>'Data Input (Example Data)'!BQ74</f>
        <v>0</v>
      </c>
      <c r="BJ26" s="16">
        <f>'Data Input (Example Data)'!BR74</f>
        <v>0</v>
      </c>
      <c r="BK26" s="16">
        <f>'Data Input (Example Data)'!BS74</f>
        <v>0</v>
      </c>
      <c r="BM26" s="16">
        <f t="shared" si="2"/>
        <v>0</v>
      </c>
    </row>
    <row r="27" spans="2:65">
      <c r="C27" t="str">
        <f>'Data Input (Example Data)'!B75</f>
        <v>New Category</v>
      </c>
      <c r="D27" s="16">
        <f>'Data Input (Example Data)'!L75</f>
        <v>0</v>
      </c>
      <c r="E27" s="16">
        <f>'Data Input (Example Data)'!M75</f>
        <v>0</v>
      </c>
      <c r="F27" s="16">
        <f>'Data Input (Example Data)'!N75</f>
        <v>0</v>
      </c>
      <c r="G27" s="16">
        <f>'Data Input (Example Data)'!O75</f>
        <v>0</v>
      </c>
      <c r="H27" s="16">
        <f>'Data Input (Example Data)'!P75</f>
        <v>0</v>
      </c>
      <c r="I27" s="16">
        <f>'Data Input (Example Data)'!Q75</f>
        <v>0</v>
      </c>
      <c r="J27" s="16">
        <f>'Data Input (Example Data)'!R75</f>
        <v>0</v>
      </c>
      <c r="K27" s="16">
        <f>'Data Input (Example Data)'!S75</f>
        <v>0</v>
      </c>
      <c r="L27" s="16">
        <f>'Data Input (Example Data)'!T75</f>
        <v>0</v>
      </c>
      <c r="M27" s="16">
        <f>'Data Input (Example Data)'!U75</f>
        <v>0</v>
      </c>
      <c r="N27" s="16">
        <f>'Data Input (Example Data)'!V75</f>
        <v>0</v>
      </c>
      <c r="O27" s="16">
        <f>'Data Input (Example Data)'!W75</f>
        <v>0</v>
      </c>
      <c r="P27" s="16">
        <f>'Data Input (Example Data)'!X75</f>
        <v>0</v>
      </c>
      <c r="Q27" s="16">
        <f>'Data Input (Example Data)'!Y75</f>
        <v>0</v>
      </c>
      <c r="R27" s="16">
        <f>'Data Input (Example Data)'!Z75</f>
        <v>0</v>
      </c>
      <c r="S27" s="16">
        <f>'Data Input (Example Data)'!AA75</f>
        <v>0</v>
      </c>
      <c r="T27" s="16">
        <f>'Data Input (Example Data)'!AB75</f>
        <v>0</v>
      </c>
      <c r="U27" s="16">
        <f>'Data Input (Example Data)'!AC75</f>
        <v>0</v>
      </c>
      <c r="V27" s="16">
        <f>'Data Input (Example Data)'!AD75</f>
        <v>0</v>
      </c>
      <c r="W27" s="16">
        <f>'Data Input (Example Data)'!AE75</f>
        <v>0</v>
      </c>
      <c r="X27" s="16">
        <f>'Data Input (Example Data)'!AF75</f>
        <v>0</v>
      </c>
      <c r="Y27" s="16">
        <f>'Data Input (Example Data)'!AG75</f>
        <v>0</v>
      </c>
      <c r="Z27" s="16">
        <f>'Data Input (Example Data)'!AH75</f>
        <v>0</v>
      </c>
      <c r="AA27" s="16">
        <f>'Data Input (Example Data)'!AI75</f>
        <v>0</v>
      </c>
      <c r="AB27" s="16">
        <f>'Data Input (Example Data)'!AJ75</f>
        <v>0</v>
      </c>
      <c r="AC27" s="16">
        <f>'Data Input (Example Data)'!AK75</f>
        <v>0</v>
      </c>
      <c r="AD27" s="16">
        <f>'Data Input (Example Data)'!AL75</f>
        <v>0</v>
      </c>
      <c r="AE27" s="16">
        <f>'Data Input (Example Data)'!AM75</f>
        <v>0</v>
      </c>
      <c r="AF27" s="16">
        <f>'Data Input (Example Data)'!AN75</f>
        <v>0</v>
      </c>
      <c r="AG27" s="16">
        <f>'Data Input (Example Data)'!AO75</f>
        <v>0</v>
      </c>
      <c r="AH27" s="16">
        <f>'Data Input (Example Data)'!AP75</f>
        <v>0</v>
      </c>
      <c r="AI27" s="16">
        <f>'Data Input (Example Data)'!AQ75</f>
        <v>0</v>
      </c>
      <c r="AJ27" s="16">
        <f>'Data Input (Example Data)'!AR75</f>
        <v>0</v>
      </c>
      <c r="AK27" s="16">
        <f>'Data Input (Example Data)'!AS75</f>
        <v>0</v>
      </c>
      <c r="AL27" s="16">
        <f>'Data Input (Example Data)'!AT75</f>
        <v>0</v>
      </c>
      <c r="AM27" s="16">
        <f>'Data Input (Example Data)'!AU75</f>
        <v>0</v>
      </c>
      <c r="AN27" s="16">
        <f>'Data Input (Example Data)'!AV75</f>
        <v>0</v>
      </c>
      <c r="AO27" s="16">
        <f>'Data Input (Example Data)'!AW75</f>
        <v>0</v>
      </c>
      <c r="AP27" s="16">
        <f>'Data Input (Example Data)'!AX75</f>
        <v>0</v>
      </c>
      <c r="AQ27" s="16">
        <f>'Data Input (Example Data)'!AY75</f>
        <v>0</v>
      </c>
      <c r="AR27" s="16">
        <f>'Data Input (Example Data)'!AZ75</f>
        <v>0</v>
      </c>
      <c r="AS27" s="16">
        <f>'Data Input (Example Data)'!BA75</f>
        <v>0</v>
      </c>
      <c r="AT27" s="16">
        <f>'Data Input (Example Data)'!BB75</f>
        <v>0</v>
      </c>
      <c r="AU27" s="16">
        <f>'Data Input (Example Data)'!BC75</f>
        <v>0</v>
      </c>
      <c r="AV27" s="16">
        <f>'Data Input (Example Data)'!BD75</f>
        <v>0</v>
      </c>
      <c r="AW27" s="16">
        <f>'Data Input (Example Data)'!BE75</f>
        <v>0</v>
      </c>
      <c r="AX27" s="16">
        <f>'Data Input (Example Data)'!BF75</f>
        <v>0</v>
      </c>
      <c r="AY27" s="16">
        <f>'Data Input (Example Data)'!BG75</f>
        <v>0</v>
      </c>
      <c r="AZ27" s="16">
        <f>'Data Input (Example Data)'!BH75</f>
        <v>0</v>
      </c>
      <c r="BA27" s="16">
        <f>'Data Input (Example Data)'!BI75</f>
        <v>0</v>
      </c>
      <c r="BB27" s="16">
        <f>'Data Input (Example Data)'!BJ75</f>
        <v>0</v>
      </c>
      <c r="BC27" s="16">
        <f>'Data Input (Example Data)'!BK75</f>
        <v>0</v>
      </c>
      <c r="BD27" s="16">
        <f>'Data Input (Example Data)'!BL75</f>
        <v>0</v>
      </c>
      <c r="BE27" s="16">
        <f>'Data Input (Example Data)'!BM75</f>
        <v>0</v>
      </c>
      <c r="BF27" s="16">
        <f>'Data Input (Example Data)'!BN75</f>
        <v>0</v>
      </c>
      <c r="BG27" s="16">
        <f>'Data Input (Example Data)'!BO75</f>
        <v>0</v>
      </c>
      <c r="BH27" s="16">
        <f>'Data Input (Example Data)'!BP75</f>
        <v>0</v>
      </c>
      <c r="BI27" s="16">
        <f>'Data Input (Example Data)'!BQ75</f>
        <v>0</v>
      </c>
      <c r="BJ27" s="16">
        <f>'Data Input (Example Data)'!BR75</f>
        <v>0</v>
      </c>
      <c r="BK27" s="16">
        <f>'Data Input (Example Data)'!BS75</f>
        <v>0</v>
      </c>
      <c r="BM27" s="16">
        <f t="shared" si="2"/>
        <v>0</v>
      </c>
    </row>
    <row r="28" spans="2:65">
      <c r="C28" t="str">
        <f>'Data Input (Example Data)'!B76</f>
        <v>New Category</v>
      </c>
      <c r="D28" s="16">
        <f>'Data Input (Example Data)'!L76</f>
        <v>0</v>
      </c>
      <c r="E28" s="16">
        <f>'Data Input (Example Data)'!M76</f>
        <v>0</v>
      </c>
      <c r="F28" s="16">
        <f>'Data Input (Example Data)'!N76</f>
        <v>0</v>
      </c>
      <c r="G28" s="16">
        <f>'Data Input (Example Data)'!O76</f>
        <v>0</v>
      </c>
      <c r="H28" s="16">
        <f>'Data Input (Example Data)'!P76</f>
        <v>0</v>
      </c>
      <c r="I28" s="16">
        <f>'Data Input (Example Data)'!Q76</f>
        <v>0</v>
      </c>
      <c r="J28" s="16">
        <f>'Data Input (Example Data)'!R76</f>
        <v>0</v>
      </c>
      <c r="K28" s="16">
        <f>'Data Input (Example Data)'!S76</f>
        <v>0</v>
      </c>
      <c r="L28" s="16">
        <f>'Data Input (Example Data)'!T76</f>
        <v>0</v>
      </c>
      <c r="M28" s="16">
        <f>'Data Input (Example Data)'!U76</f>
        <v>0</v>
      </c>
      <c r="N28" s="16">
        <f>'Data Input (Example Data)'!V76</f>
        <v>0</v>
      </c>
      <c r="O28" s="16">
        <f>'Data Input (Example Data)'!W76</f>
        <v>0</v>
      </c>
      <c r="P28" s="16">
        <f>'Data Input (Example Data)'!X76</f>
        <v>0</v>
      </c>
      <c r="Q28" s="16">
        <f>'Data Input (Example Data)'!Y76</f>
        <v>0</v>
      </c>
      <c r="R28" s="16">
        <f>'Data Input (Example Data)'!Z76</f>
        <v>0</v>
      </c>
      <c r="S28" s="16">
        <f>'Data Input (Example Data)'!AA76</f>
        <v>0</v>
      </c>
      <c r="T28" s="16">
        <f>'Data Input (Example Data)'!AB76</f>
        <v>0</v>
      </c>
      <c r="U28" s="16">
        <f>'Data Input (Example Data)'!AC76</f>
        <v>0</v>
      </c>
      <c r="V28" s="16">
        <f>'Data Input (Example Data)'!AD76</f>
        <v>0</v>
      </c>
      <c r="W28" s="16">
        <f>'Data Input (Example Data)'!AE76</f>
        <v>0</v>
      </c>
      <c r="X28" s="16">
        <f>'Data Input (Example Data)'!AF76</f>
        <v>0</v>
      </c>
      <c r="Y28" s="16">
        <f>'Data Input (Example Data)'!AG76</f>
        <v>0</v>
      </c>
      <c r="Z28" s="16">
        <f>'Data Input (Example Data)'!AH76</f>
        <v>0</v>
      </c>
      <c r="AA28" s="16">
        <f>'Data Input (Example Data)'!AI76</f>
        <v>0</v>
      </c>
      <c r="AB28" s="16">
        <f>'Data Input (Example Data)'!AJ76</f>
        <v>0</v>
      </c>
      <c r="AC28" s="16">
        <f>'Data Input (Example Data)'!AK76</f>
        <v>0</v>
      </c>
      <c r="AD28" s="16">
        <f>'Data Input (Example Data)'!AL76</f>
        <v>0</v>
      </c>
      <c r="AE28" s="16">
        <f>'Data Input (Example Data)'!AM76</f>
        <v>0</v>
      </c>
      <c r="AF28" s="16">
        <f>'Data Input (Example Data)'!AN76</f>
        <v>0</v>
      </c>
      <c r="AG28" s="16">
        <f>'Data Input (Example Data)'!AO76</f>
        <v>0</v>
      </c>
      <c r="AH28" s="16">
        <f>'Data Input (Example Data)'!AP76</f>
        <v>0</v>
      </c>
      <c r="AI28" s="16">
        <f>'Data Input (Example Data)'!AQ76</f>
        <v>0</v>
      </c>
      <c r="AJ28" s="16">
        <f>'Data Input (Example Data)'!AR76</f>
        <v>0</v>
      </c>
      <c r="AK28" s="16">
        <f>'Data Input (Example Data)'!AS76</f>
        <v>0</v>
      </c>
      <c r="AL28" s="16">
        <f>'Data Input (Example Data)'!AT76</f>
        <v>0</v>
      </c>
      <c r="AM28" s="16">
        <f>'Data Input (Example Data)'!AU76</f>
        <v>0</v>
      </c>
      <c r="AN28" s="16">
        <f>'Data Input (Example Data)'!AV76</f>
        <v>0</v>
      </c>
      <c r="AO28" s="16">
        <f>'Data Input (Example Data)'!AW76</f>
        <v>0</v>
      </c>
      <c r="AP28" s="16">
        <f>'Data Input (Example Data)'!AX76</f>
        <v>0</v>
      </c>
      <c r="AQ28" s="16">
        <f>'Data Input (Example Data)'!AY76</f>
        <v>0</v>
      </c>
      <c r="AR28" s="16">
        <f>'Data Input (Example Data)'!AZ76</f>
        <v>0</v>
      </c>
      <c r="AS28" s="16">
        <f>'Data Input (Example Data)'!BA76</f>
        <v>0</v>
      </c>
      <c r="AT28" s="16">
        <f>'Data Input (Example Data)'!BB76</f>
        <v>0</v>
      </c>
      <c r="AU28" s="16">
        <f>'Data Input (Example Data)'!BC76</f>
        <v>0</v>
      </c>
      <c r="AV28" s="16">
        <f>'Data Input (Example Data)'!BD76</f>
        <v>0</v>
      </c>
      <c r="AW28" s="16">
        <f>'Data Input (Example Data)'!BE76</f>
        <v>0</v>
      </c>
      <c r="AX28" s="16">
        <f>'Data Input (Example Data)'!BF76</f>
        <v>0</v>
      </c>
      <c r="AY28" s="16">
        <f>'Data Input (Example Data)'!BG76</f>
        <v>0</v>
      </c>
      <c r="AZ28" s="16">
        <f>'Data Input (Example Data)'!BH76</f>
        <v>0</v>
      </c>
      <c r="BA28" s="16">
        <f>'Data Input (Example Data)'!BI76</f>
        <v>0</v>
      </c>
      <c r="BB28" s="16">
        <f>'Data Input (Example Data)'!BJ76</f>
        <v>0</v>
      </c>
      <c r="BC28" s="16">
        <f>'Data Input (Example Data)'!BK76</f>
        <v>0</v>
      </c>
      <c r="BD28" s="16">
        <f>'Data Input (Example Data)'!BL76</f>
        <v>0</v>
      </c>
      <c r="BE28" s="16">
        <f>'Data Input (Example Data)'!BM76</f>
        <v>0</v>
      </c>
      <c r="BF28" s="16">
        <f>'Data Input (Example Data)'!BN76</f>
        <v>0</v>
      </c>
      <c r="BG28" s="16">
        <f>'Data Input (Example Data)'!BO76</f>
        <v>0</v>
      </c>
      <c r="BH28" s="16">
        <f>'Data Input (Example Data)'!BP76</f>
        <v>0</v>
      </c>
      <c r="BI28" s="16">
        <f>'Data Input (Example Data)'!BQ76</f>
        <v>0</v>
      </c>
      <c r="BJ28" s="16">
        <f>'Data Input (Example Data)'!BR76</f>
        <v>0</v>
      </c>
      <c r="BK28" s="16">
        <f>'Data Input (Example Data)'!BS76</f>
        <v>0</v>
      </c>
      <c r="BM28" s="16">
        <f t="shared" si="2"/>
        <v>0</v>
      </c>
    </row>
    <row r="29" spans="2:65">
      <c r="C29" t="str">
        <f>'Data Input (Example Data)'!B77</f>
        <v>New Category</v>
      </c>
      <c r="D29" s="16">
        <f>'Data Input (Example Data)'!L77</f>
        <v>0</v>
      </c>
      <c r="E29" s="16">
        <f>'Data Input (Example Data)'!M77</f>
        <v>0</v>
      </c>
      <c r="F29" s="16">
        <f>'Data Input (Example Data)'!N77</f>
        <v>0</v>
      </c>
      <c r="G29" s="16">
        <f>'Data Input (Example Data)'!O77</f>
        <v>0</v>
      </c>
      <c r="H29" s="16">
        <f>'Data Input (Example Data)'!P77</f>
        <v>0</v>
      </c>
      <c r="I29" s="16">
        <f>'Data Input (Example Data)'!Q77</f>
        <v>0</v>
      </c>
      <c r="J29" s="16">
        <f>'Data Input (Example Data)'!R77</f>
        <v>0</v>
      </c>
      <c r="K29" s="16">
        <f>'Data Input (Example Data)'!S77</f>
        <v>0</v>
      </c>
      <c r="L29" s="16">
        <f>'Data Input (Example Data)'!T77</f>
        <v>0</v>
      </c>
      <c r="M29" s="16">
        <f>'Data Input (Example Data)'!U77</f>
        <v>0</v>
      </c>
      <c r="N29" s="16">
        <f>'Data Input (Example Data)'!V77</f>
        <v>0</v>
      </c>
      <c r="O29" s="16">
        <f>'Data Input (Example Data)'!W77</f>
        <v>0</v>
      </c>
      <c r="P29" s="16">
        <f>'Data Input (Example Data)'!X77</f>
        <v>0</v>
      </c>
      <c r="Q29" s="16">
        <f>'Data Input (Example Data)'!Y77</f>
        <v>0</v>
      </c>
      <c r="R29" s="16">
        <f>'Data Input (Example Data)'!Z77</f>
        <v>0</v>
      </c>
      <c r="S29" s="16">
        <f>'Data Input (Example Data)'!AA77</f>
        <v>0</v>
      </c>
      <c r="T29" s="16">
        <f>'Data Input (Example Data)'!AB77</f>
        <v>0</v>
      </c>
      <c r="U29" s="16">
        <f>'Data Input (Example Data)'!AC77</f>
        <v>0</v>
      </c>
      <c r="V29" s="16">
        <f>'Data Input (Example Data)'!AD77</f>
        <v>0</v>
      </c>
      <c r="W29" s="16">
        <f>'Data Input (Example Data)'!AE77</f>
        <v>0</v>
      </c>
      <c r="X29" s="16">
        <f>'Data Input (Example Data)'!AF77</f>
        <v>0</v>
      </c>
      <c r="Y29" s="16">
        <f>'Data Input (Example Data)'!AG77</f>
        <v>0</v>
      </c>
      <c r="Z29" s="16">
        <f>'Data Input (Example Data)'!AH77</f>
        <v>0</v>
      </c>
      <c r="AA29" s="16">
        <f>'Data Input (Example Data)'!AI77</f>
        <v>0</v>
      </c>
      <c r="AB29" s="16">
        <f>'Data Input (Example Data)'!AJ77</f>
        <v>0</v>
      </c>
      <c r="AC29" s="16">
        <f>'Data Input (Example Data)'!AK77</f>
        <v>0</v>
      </c>
      <c r="AD29" s="16">
        <f>'Data Input (Example Data)'!AL77</f>
        <v>0</v>
      </c>
      <c r="AE29" s="16">
        <f>'Data Input (Example Data)'!AM77</f>
        <v>0</v>
      </c>
      <c r="AF29" s="16">
        <f>'Data Input (Example Data)'!AN77</f>
        <v>0</v>
      </c>
      <c r="AG29" s="16">
        <f>'Data Input (Example Data)'!AO77</f>
        <v>0</v>
      </c>
      <c r="AH29" s="16">
        <f>'Data Input (Example Data)'!AP77</f>
        <v>0</v>
      </c>
      <c r="AI29" s="16">
        <f>'Data Input (Example Data)'!AQ77</f>
        <v>0</v>
      </c>
      <c r="AJ29" s="16">
        <f>'Data Input (Example Data)'!AR77</f>
        <v>0</v>
      </c>
      <c r="AK29" s="16">
        <f>'Data Input (Example Data)'!AS77</f>
        <v>0</v>
      </c>
      <c r="AL29" s="16">
        <f>'Data Input (Example Data)'!AT77</f>
        <v>0</v>
      </c>
      <c r="AM29" s="16">
        <f>'Data Input (Example Data)'!AU77</f>
        <v>0</v>
      </c>
      <c r="AN29" s="16">
        <f>'Data Input (Example Data)'!AV77</f>
        <v>0</v>
      </c>
      <c r="AO29" s="16">
        <f>'Data Input (Example Data)'!AW77</f>
        <v>0</v>
      </c>
      <c r="AP29" s="16">
        <f>'Data Input (Example Data)'!AX77</f>
        <v>0</v>
      </c>
      <c r="AQ29" s="16">
        <f>'Data Input (Example Data)'!AY77</f>
        <v>0</v>
      </c>
      <c r="AR29" s="16">
        <f>'Data Input (Example Data)'!AZ77</f>
        <v>0</v>
      </c>
      <c r="AS29" s="16">
        <f>'Data Input (Example Data)'!BA77</f>
        <v>0</v>
      </c>
      <c r="AT29" s="16">
        <f>'Data Input (Example Data)'!BB77</f>
        <v>0</v>
      </c>
      <c r="AU29" s="16">
        <f>'Data Input (Example Data)'!BC77</f>
        <v>0</v>
      </c>
      <c r="AV29" s="16">
        <f>'Data Input (Example Data)'!BD77</f>
        <v>0</v>
      </c>
      <c r="AW29" s="16">
        <f>'Data Input (Example Data)'!BE77</f>
        <v>0</v>
      </c>
      <c r="AX29" s="16">
        <f>'Data Input (Example Data)'!BF77</f>
        <v>0</v>
      </c>
      <c r="AY29" s="16">
        <f>'Data Input (Example Data)'!BG77</f>
        <v>0</v>
      </c>
      <c r="AZ29" s="16">
        <f>'Data Input (Example Data)'!BH77</f>
        <v>0</v>
      </c>
      <c r="BA29" s="16">
        <f>'Data Input (Example Data)'!BI77</f>
        <v>0</v>
      </c>
      <c r="BB29" s="16">
        <f>'Data Input (Example Data)'!BJ77</f>
        <v>0</v>
      </c>
      <c r="BC29" s="16">
        <f>'Data Input (Example Data)'!BK77</f>
        <v>0</v>
      </c>
      <c r="BD29" s="16">
        <f>'Data Input (Example Data)'!BL77</f>
        <v>0</v>
      </c>
      <c r="BE29" s="16">
        <f>'Data Input (Example Data)'!BM77</f>
        <v>0</v>
      </c>
      <c r="BF29" s="16">
        <f>'Data Input (Example Data)'!BN77</f>
        <v>0</v>
      </c>
      <c r="BG29" s="16">
        <f>'Data Input (Example Data)'!BO77</f>
        <v>0</v>
      </c>
      <c r="BH29" s="16">
        <f>'Data Input (Example Data)'!BP77</f>
        <v>0</v>
      </c>
      <c r="BI29" s="16">
        <f>'Data Input (Example Data)'!BQ77</f>
        <v>0</v>
      </c>
      <c r="BJ29" s="16">
        <f>'Data Input (Example Data)'!BR77</f>
        <v>0</v>
      </c>
      <c r="BK29" s="16">
        <f>'Data Input (Example Data)'!BS77</f>
        <v>0</v>
      </c>
      <c r="BM29" s="16">
        <f t="shared" si="2"/>
        <v>0</v>
      </c>
    </row>
    <row r="30" spans="2:65">
      <c r="C30" t="str">
        <f>'Data Input (Example Data)'!B78</f>
        <v>New Category</v>
      </c>
      <c r="D30" s="16">
        <f>'Data Input (Example Data)'!L78</f>
        <v>0</v>
      </c>
      <c r="E30" s="16">
        <f>'Data Input (Example Data)'!M78</f>
        <v>0</v>
      </c>
      <c r="F30" s="16">
        <f>'Data Input (Example Data)'!N78</f>
        <v>0</v>
      </c>
      <c r="G30" s="16">
        <f>'Data Input (Example Data)'!O78</f>
        <v>0</v>
      </c>
      <c r="H30" s="16">
        <f>'Data Input (Example Data)'!P78</f>
        <v>0</v>
      </c>
      <c r="I30" s="16">
        <f>'Data Input (Example Data)'!Q78</f>
        <v>0</v>
      </c>
      <c r="J30" s="16">
        <f>'Data Input (Example Data)'!R78</f>
        <v>0</v>
      </c>
      <c r="K30" s="16">
        <f>'Data Input (Example Data)'!S78</f>
        <v>0</v>
      </c>
      <c r="L30" s="16">
        <f>'Data Input (Example Data)'!T78</f>
        <v>0</v>
      </c>
      <c r="M30" s="16">
        <f>'Data Input (Example Data)'!U78</f>
        <v>0</v>
      </c>
      <c r="N30" s="16">
        <f>'Data Input (Example Data)'!V78</f>
        <v>0</v>
      </c>
      <c r="O30" s="16">
        <f>'Data Input (Example Data)'!W78</f>
        <v>0</v>
      </c>
      <c r="P30" s="16">
        <f>'Data Input (Example Data)'!X78</f>
        <v>0</v>
      </c>
      <c r="Q30" s="16">
        <f>'Data Input (Example Data)'!Y78</f>
        <v>0</v>
      </c>
      <c r="R30" s="16">
        <f>'Data Input (Example Data)'!Z78</f>
        <v>0</v>
      </c>
      <c r="S30" s="16">
        <f>'Data Input (Example Data)'!AA78</f>
        <v>0</v>
      </c>
      <c r="T30" s="16">
        <f>'Data Input (Example Data)'!AB78</f>
        <v>0</v>
      </c>
      <c r="U30" s="16">
        <f>'Data Input (Example Data)'!AC78</f>
        <v>0</v>
      </c>
      <c r="V30" s="16">
        <f>'Data Input (Example Data)'!AD78</f>
        <v>0</v>
      </c>
      <c r="W30" s="16">
        <f>'Data Input (Example Data)'!AE78</f>
        <v>0</v>
      </c>
      <c r="X30" s="16">
        <f>'Data Input (Example Data)'!AF78</f>
        <v>0</v>
      </c>
      <c r="Y30" s="16">
        <f>'Data Input (Example Data)'!AG78</f>
        <v>0</v>
      </c>
      <c r="Z30" s="16">
        <f>'Data Input (Example Data)'!AH78</f>
        <v>0</v>
      </c>
      <c r="AA30" s="16">
        <f>'Data Input (Example Data)'!AI78</f>
        <v>0</v>
      </c>
      <c r="AB30" s="16">
        <f>'Data Input (Example Data)'!AJ78</f>
        <v>0</v>
      </c>
      <c r="AC30" s="16">
        <f>'Data Input (Example Data)'!AK78</f>
        <v>0</v>
      </c>
      <c r="AD30" s="16">
        <f>'Data Input (Example Data)'!AL78</f>
        <v>0</v>
      </c>
      <c r="AE30" s="16">
        <f>'Data Input (Example Data)'!AM78</f>
        <v>0</v>
      </c>
      <c r="AF30" s="16">
        <f>'Data Input (Example Data)'!AN78</f>
        <v>0</v>
      </c>
      <c r="AG30" s="16">
        <f>'Data Input (Example Data)'!AO78</f>
        <v>0</v>
      </c>
      <c r="AH30" s="16">
        <f>'Data Input (Example Data)'!AP78</f>
        <v>0</v>
      </c>
      <c r="AI30" s="16">
        <f>'Data Input (Example Data)'!AQ78</f>
        <v>0</v>
      </c>
      <c r="AJ30" s="16">
        <f>'Data Input (Example Data)'!AR78</f>
        <v>0</v>
      </c>
      <c r="AK30" s="16">
        <f>'Data Input (Example Data)'!AS78</f>
        <v>0</v>
      </c>
      <c r="AL30" s="16">
        <f>'Data Input (Example Data)'!AT78</f>
        <v>0</v>
      </c>
      <c r="AM30" s="16">
        <f>'Data Input (Example Data)'!AU78</f>
        <v>0</v>
      </c>
      <c r="AN30" s="16">
        <f>'Data Input (Example Data)'!AV78</f>
        <v>0</v>
      </c>
      <c r="AO30" s="16">
        <f>'Data Input (Example Data)'!AW78</f>
        <v>0</v>
      </c>
      <c r="AP30" s="16">
        <f>'Data Input (Example Data)'!AX78</f>
        <v>0</v>
      </c>
      <c r="AQ30" s="16">
        <f>'Data Input (Example Data)'!AY78</f>
        <v>0</v>
      </c>
      <c r="AR30" s="16">
        <f>'Data Input (Example Data)'!AZ78</f>
        <v>0</v>
      </c>
      <c r="AS30" s="16">
        <f>'Data Input (Example Data)'!BA78</f>
        <v>0</v>
      </c>
      <c r="AT30" s="16">
        <f>'Data Input (Example Data)'!BB78</f>
        <v>0</v>
      </c>
      <c r="AU30" s="16">
        <f>'Data Input (Example Data)'!BC78</f>
        <v>0</v>
      </c>
      <c r="AV30" s="16">
        <f>'Data Input (Example Data)'!BD78</f>
        <v>0</v>
      </c>
      <c r="AW30" s="16">
        <f>'Data Input (Example Data)'!BE78</f>
        <v>0</v>
      </c>
      <c r="AX30" s="16">
        <f>'Data Input (Example Data)'!BF78</f>
        <v>0</v>
      </c>
      <c r="AY30" s="16">
        <f>'Data Input (Example Data)'!BG78</f>
        <v>0</v>
      </c>
      <c r="AZ30" s="16">
        <f>'Data Input (Example Data)'!BH78</f>
        <v>0</v>
      </c>
      <c r="BA30" s="16">
        <f>'Data Input (Example Data)'!BI78</f>
        <v>0</v>
      </c>
      <c r="BB30" s="16">
        <f>'Data Input (Example Data)'!BJ78</f>
        <v>0</v>
      </c>
      <c r="BC30" s="16">
        <f>'Data Input (Example Data)'!BK78</f>
        <v>0</v>
      </c>
      <c r="BD30" s="16">
        <f>'Data Input (Example Data)'!BL78</f>
        <v>0</v>
      </c>
      <c r="BE30" s="16">
        <f>'Data Input (Example Data)'!BM78</f>
        <v>0</v>
      </c>
      <c r="BF30" s="16">
        <f>'Data Input (Example Data)'!BN78</f>
        <v>0</v>
      </c>
      <c r="BG30" s="16">
        <f>'Data Input (Example Data)'!BO78</f>
        <v>0</v>
      </c>
      <c r="BH30" s="16">
        <f>'Data Input (Example Data)'!BP78</f>
        <v>0</v>
      </c>
      <c r="BI30" s="16">
        <f>'Data Input (Example Data)'!BQ78</f>
        <v>0</v>
      </c>
      <c r="BJ30" s="16">
        <f>'Data Input (Example Data)'!BR78</f>
        <v>0</v>
      </c>
      <c r="BK30" s="16">
        <f>'Data Input (Example Data)'!BS78</f>
        <v>0</v>
      </c>
      <c r="BM30" s="16">
        <f t="shared" si="2"/>
        <v>0</v>
      </c>
    </row>
    <row r="31" spans="2:65">
      <c r="B31" s="27" t="s">
        <v>139</v>
      </c>
      <c r="D31" s="16"/>
      <c r="E31" s="16"/>
      <c r="F31" s="16"/>
      <c r="G31" s="16"/>
      <c r="H31" s="16"/>
      <c r="I31" s="15"/>
      <c r="BM31" s="16">
        <f t="shared" si="2"/>
        <v>0</v>
      </c>
    </row>
    <row r="32" spans="2:65">
      <c r="C32" t="str">
        <f>'Data Input (Example Data)'!B24</f>
        <v>Software Expenses</v>
      </c>
      <c r="D32" s="16">
        <f>-IF(D$5&lt;='Data Input (Example Data)'!$F24,'Data Input (Example Data)'!$E24/12,0)</f>
        <v>-125000</v>
      </c>
      <c r="E32" s="16">
        <f>-IF(E$5&lt;='Data Input (Example Data)'!$F24,'Data Input (Example Data)'!$E24/12,0)</f>
        <v>-125000</v>
      </c>
      <c r="F32" s="16">
        <f>-IF(F$5&lt;='Data Input (Example Data)'!$F24,'Data Input (Example Data)'!$E24/12,0)</f>
        <v>-125000</v>
      </c>
      <c r="G32" s="16">
        <f>-IF(G$5&lt;='Data Input (Example Data)'!$F24,'Data Input (Example Data)'!$E24/12,0)</f>
        <v>-125000</v>
      </c>
      <c r="H32" s="16">
        <f>-IF(H$5&lt;='Data Input (Example Data)'!$F24,'Data Input (Example Data)'!$E24/12,0)</f>
        <v>-125000</v>
      </c>
      <c r="I32" s="16">
        <f>-IF(I$5&lt;='Data Input (Example Data)'!$F24,'Data Input (Example Data)'!$E24/12,0)</f>
        <v>-125000</v>
      </c>
      <c r="J32" s="16">
        <f>-IF(J$5&lt;='Data Input (Example Data)'!$F24,'Data Input (Example Data)'!$E24/12,0)</f>
        <v>-125000</v>
      </c>
      <c r="K32" s="16">
        <f>-IF(K$5&lt;='Data Input (Example Data)'!$F24,'Data Input (Example Data)'!$E24/12,0)</f>
        <v>-125000</v>
      </c>
      <c r="L32" s="16">
        <f>-IF(L$5&lt;='Data Input (Example Data)'!$F24,'Data Input (Example Data)'!$E24/12,0)</f>
        <v>-125000</v>
      </c>
      <c r="M32" s="16">
        <f>-IF(M$5&lt;='Data Input (Example Data)'!$F24,'Data Input (Example Data)'!$E24/12,0)</f>
        <v>-125000</v>
      </c>
      <c r="N32" s="16">
        <f>-IF(N$5&lt;='Data Input (Example Data)'!$F24,'Data Input (Example Data)'!$E24/12,0)</f>
        <v>-125000</v>
      </c>
      <c r="O32" s="16">
        <f>-IF(O$5&lt;='Data Input (Example Data)'!$F24,'Data Input (Example Data)'!$E24/12,0)</f>
        <v>-125000</v>
      </c>
      <c r="P32" s="16">
        <f>-IF(P$5&lt;='Data Input (Example Data)'!$F24,'Data Input (Example Data)'!$E24/12,0)</f>
        <v>-125000</v>
      </c>
      <c r="Q32" s="16">
        <f>-IF(Q$5&lt;='Data Input (Example Data)'!$F24,'Data Input (Example Data)'!$E24/12,0)</f>
        <v>-125000</v>
      </c>
      <c r="R32" s="16">
        <f>-IF(R$5&lt;='Data Input (Example Data)'!$F24,'Data Input (Example Data)'!$E24/12,0)</f>
        <v>-125000</v>
      </c>
      <c r="S32" s="16">
        <f>-IF(S$5&lt;='Data Input (Example Data)'!$F24,'Data Input (Example Data)'!$E24/12,0)</f>
        <v>-125000</v>
      </c>
      <c r="T32" s="16">
        <f>-IF(T$5&lt;='Data Input (Example Data)'!$F24,'Data Input (Example Data)'!$E24/12,0)</f>
        <v>-125000</v>
      </c>
      <c r="U32" s="16">
        <f>-IF(U$5&lt;='Data Input (Example Data)'!$F24,'Data Input (Example Data)'!$E24/12,0)</f>
        <v>-125000</v>
      </c>
      <c r="V32" s="16">
        <f>-IF(V$5&lt;='Data Input (Example Data)'!$F24,'Data Input (Example Data)'!$E24/12,0)</f>
        <v>-125000</v>
      </c>
      <c r="W32" s="16">
        <f>-IF(W$5&lt;='Data Input (Example Data)'!$F24,'Data Input (Example Data)'!$E24/12,0)</f>
        <v>-125000</v>
      </c>
      <c r="X32" s="16">
        <f>-IF(X$5&lt;='Data Input (Example Data)'!$F24,'Data Input (Example Data)'!$E24/12,0)</f>
        <v>-125000</v>
      </c>
      <c r="Y32" s="16">
        <f>-IF(Y$5&lt;='Data Input (Example Data)'!$F24,'Data Input (Example Data)'!$E24/12,0)</f>
        <v>-125000</v>
      </c>
      <c r="Z32" s="16">
        <f>-IF(Z$5&lt;='Data Input (Example Data)'!$F24,'Data Input (Example Data)'!$E24/12,0)</f>
        <v>-125000</v>
      </c>
      <c r="AA32" s="16">
        <f>-IF(AA$5&lt;='Data Input (Example Data)'!$F24,'Data Input (Example Data)'!$E24/12,0)</f>
        <v>-125000</v>
      </c>
      <c r="AB32" s="16">
        <f>-IF(AB$5&lt;='Data Input (Example Data)'!$F24,'Data Input (Example Data)'!$E24/12,0)</f>
        <v>-125000</v>
      </c>
      <c r="AC32" s="16">
        <f>-IF(AC$5&lt;='Data Input (Example Data)'!$F24,'Data Input (Example Data)'!$E24/12,0)</f>
        <v>-125000</v>
      </c>
      <c r="AD32" s="16">
        <f>-IF(AD$5&lt;='Data Input (Example Data)'!$F24,'Data Input (Example Data)'!$E24/12,0)</f>
        <v>-125000</v>
      </c>
      <c r="AE32" s="16">
        <f>-IF(AE$5&lt;='Data Input (Example Data)'!$F24,'Data Input (Example Data)'!$E24/12,0)</f>
        <v>-125000</v>
      </c>
      <c r="AF32" s="16">
        <f>-IF(AF$5&lt;='Data Input (Example Data)'!$F24,'Data Input (Example Data)'!$E24/12,0)</f>
        <v>-125000</v>
      </c>
      <c r="AG32" s="16">
        <f>-IF(AG$5&lt;='Data Input (Example Data)'!$F24,'Data Input (Example Data)'!$E24/12,0)</f>
        <v>-125000</v>
      </c>
      <c r="AH32" s="16">
        <f>-IF(AH$5&lt;='Data Input (Example Data)'!$F24,'Data Input (Example Data)'!$E24/12,0)</f>
        <v>-125000</v>
      </c>
      <c r="AI32" s="16">
        <f>-IF(AI$5&lt;='Data Input (Example Data)'!$F24,'Data Input (Example Data)'!$E24/12,0)</f>
        <v>-125000</v>
      </c>
      <c r="AJ32" s="16">
        <f>-IF(AJ$5&lt;='Data Input (Example Data)'!$F24,'Data Input (Example Data)'!$E24/12,0)</f>
        <v>-125000</v>
      </c>
      <c r="AK32" s="16">
        <f>-IF(AK$5&lt;='Data Input (Example Data)'!$F24,'Data Input (Example Data)'!$E24/12,0)</f>
        <v>-125000</v>
      </c>
      <c r="AL32" s="16">
        <f>-IF(AL$5&lt;='Data Input (Example Data)'!$F24,'Data Input (Example Data)'!$E24/12,0)</f>
        <v>-125000</v>
      </c>
      <c r="AM32" s="16">
        <f>-IF(AM$5&lt;='Data Input (Example Data)'!$F24,'Data Input (Example Data)'!$E24/12,0)</f>
        <v>-125000</v>
      </c>
      <c r="AN32" s="16">
        <f>-IF(AN$5&lt;='Data Input (Example Data)'!$F24,'Data Input (Example Data)'!$E24/12,0)</f>
        <v>-125000</v>
      </c>
      <c r="AO32" s="16">
        <f>-IF(AO$5&lt;='Data Input (Example Data)'!$F24,'Data Input (Example Data)'!$E24/12,0)</f>
        <v>-125000</v>
      </c>
      <c r="AP32" s="16">
        <f>-IF(AP$5&lt;='Data Input (Example Data)'!$F24,'Data Input (Example Data)'!$E24/12,0)</f>
        <v>-125000</v>
      </c>
      <c r="AQ32" s="16">
        <f>-IF(AQ$5&lt;='Data Input (Example Data)'!$F24,'Data Input (Example Data)'!$E24/12,0)</f>
        <v>-125000</v>
      </c>
      <c r="AR32" s="16">
        <f>-IF(AR$5&lt;='Data Input (Example Data)'!$F24,'Data Input (Example Data)'!$E24/12,0)</f>
        <v>-125000</v>
      </c>
      <c r="AS32" s="16">
        <f>-IF(AS$5&lt;='Data Input (Example Data)'!$F24,'Data Input (Example Data)'!$E24/12,0)</f>
        <v>-125000</v>
      </c>
      <c r="AT32" s="16">
        <f>-IF(AT$5&lt;='Data Input (Example Data)'!$F24,'Data Input (Example Data)'!$E24/12,0)</f>
        <v>-125000</v>
      </c>
      <c r="AU32" s="16">
        <f>-IF(AU$5&lt;='Data Input (Example Data)'!$F24,'Data Input (Example Data)'!$E24/12,0)</f>
        <v>-125000</v>
      </c>
      <c r="AV32" s="16">
        <f>-IF(AV$5&lt;='Data Input (Example Data)'!$F24,'Data Input (Example Data)'!$E24/12,0)</f>
        <v>-125000</v>
      </c>
      <c r="AW32" s="16">
        <f>-IF(AW$5&lt;='Data Input (Example Data)'!$F24,'Data Input (Example Data)'!$E24/12,0)</f>
        <v>-125000</v>
      </c>
      <c r="AX32" s="16">
        <f>-IF(AX$5&lt;='Data Input (Example Data)'!$F24,'Data Input (Example Data)'!$E24/12,0)</f>
        <v>-125000</v>
      </c>
      <c r="AY32" s="16">
        <f>-IF(AY$5&lt;='Data Input (Example Data)'!$F24,'Data Input (Example Data)'!$E24/12,0)</f>
        <v>-125000</v>
      </c>
      <c r="AZ32" s="16">
        <f>-IF(AZ$5&lt;='Data Input (Example Data)'!$F24,'Data Input (Example Data)'!$E24/12,0)</f>
        <v>-125000</v>
      </c>
      <c r="BA32" s="16">
        <f>-IF(BA$5&lt;='Data Input (Example Data)'!$F24,'Data Input (Example Data)'!$E24/12,0)</f>
        <v>-125000</v>
      </c>
      <c r="BB32" s="16">
        <f>-IF(BB$5&lt;='Data Input (Example Data)'!$F24,'Data Input (Example Data)'!$E24/12,0)</f>
        <v>-125000</v>
      </c>
      <c r="BC32" s="16">
        <f>-IF(BC$5&lt;='Data Input (Example Data)'!$F24,'Data Input (Example Data)'!$E24/12,0)</f>
        <v>-125000</v>
      </c>
      <c r="BD32" s="16">
        <f>-IF(BD$5&lt;='Data Input (Example Data)'!$F24,'Data Input (Example Data)'!$E24/12,0)</f>
        <v>-125000</v>
      </c>
      <c r="BE32" s="16">
        <f>-IF(BE$5&lt;='Data Input (Example Data)'!$F24,'Data Input (Example Data)'!$E24/12,0)</f>
        <v>-125000</v>
      </c>
      <c r="BF32" s="16">
        <f>-IF(BF$5&lt;='Data Input (Example Data)'!$F24,'Data Input (Example Data)'!$E24/12,0)</f>
        <v>-125000</v>
      </c>
      <c r="BG32" s="16">
        <f>-IF(BG$5&lt;='Data Input (Example Data)'!$F24,'Data Input (Example Data)'!$E24/12,0)</f>
        <v>-125000</v>
      </c>
      <c r="BH32" s="16">
        <f>-IF(BH$5&lt;='Data Input (Example Data)'!$F24,'Data Input (Example Data)'!$E24/12,0)</f>
        <v>-125000</v>
      </c>
      <c r="BI32" s="16">
        <f>-IF(BI$5&lt;='Data Input (Example Data)'!$F24,'Data Input (Example Data)'!$E24/12,0)</f>
        <v>-125000</v>
      </c>
      <c r="BJ32" s="16">
        <f>-IF(BJ$5&lt;='Data Input (Example Data)'!$F24,'Data Input (Example Data)'!$E24/12,0)</f>
        <v>-125000</v>
      </c>
      <c r="BK32" s="16">
        <f>-IF(BK$5&lt;='Data Input (Example Data)'!$F24,'Data Input (Example Data)'!$E24/12,0)</f>
        <v>-125000</v>
      </c>
      <c r="BM32" s="16">
        <f t="shared" si="2"/>
        <v>-7500000</v>
      </c>
    </row>
    <row r="33" spans="2:65">
      <c r="C33" t="str">
        <f>'Data Input (Example Data)'!B25</f>
        <v>Maintenance Expenses</v>
      </c>
      <c r="D33" s="16">
        <f>-IF(D$5&lt;='Data Input (Example Data)'!$F25,'Data Input (Example Data)'!$E25/12,0)</f>
        <v>-208333.33333333334</v>
      </c>
      <c r="E33" s="16">
        <f>-IF(E$5&lt;='Data Input (Example Data)'!$F25,'Data Input (Example Data)'!$E25/12,0)</f>
        <v>-208333.33333333334</v>
      </c>
      <c r="F33" s="16">
        <f>-IF(F$5&lt;='Data Input (Example Data)'!$F25,'Data Input (Example Data)'!$E25/12,0)</f>
        <v>-208333.33333333334</v>
      </c>
      <c r="G33" s="16">
        <f>-IF(G$5&lt;='Data Input (Example Data)'!$F25,'Data Input (Example Data)'!$E25/12,0)</f>
        <v>-208333.33333333334</v>
      </c>
      <c r="H33" s="16">
        <f>-IF(H$5&lt;='Data Input (Example Data)'!$F25,'Data Input (Example Data)'!$E25/12,0)</f>
        <v>-208333.33333333334</v>
      </c>
      <c r="I33" s="16">
        <f>-IF(I$5&lt;='Data Input (Example Data)'!$F25,'Data Input (Example Data)'!$E25/12,0)</f>
        <v>-208333.33333333334</v>
      </c>
      <c r="J33" s="16">
        <f>-IF(J$5&lt;='Data Input (Example Data)'!$F25,'Data Input (Example Data)'!$E25/12,0)</f>
        <v>-208333.33333333334</v>
      </c>
      <c r="K33" s="16">
        <f>-IF(K$5&lt;='Data Input (Example Data)'!$F25,'Data Input (Example Data)'!$E25/12,0)</f>
        <v>-208333.33333333334</v>
      </c>
      <c r="L33" s="16">
        <f>-IF(L$5&lt;='Data Input (Example Data)'!$F25,'Data Input (Example Data)'!$E25/12,0)</f>
        <v>-208333.33333333334</v>
      </c>
      <c r="M33" s="16">
        <f>-IF(M$5&lt;='Data Input (Example Data)'!$F25,'Data Input (Example Data)'!$E25/12,0)</f>
        <v>-208333.33333333334</v>
      </c>
      <c r="N33" s="16">
        <f>-IF(N$5&lt;='Data Input (Example Data)'!$F25,'Data Input (Example Data)'!$E25/12,0)</f>
        <v>-208333.33333333334</v>
      </c>
      <c r="O33" s="16">
        <f>-IF(O$5&lt;='Data Input (Example Data)'!$F25,'Data Input (Example Data)'!$E25/12,0)</f>
        <v>-208333.33333333334</v>
      </c>
      <c r="P33" s="16">
        <f>-IF(P$5&lt;='Data Input (Example Data)'!$F25,'Data Input (Example Data)'!$E25/12,0)</f>
        <v>-208333.33333333334</v>
      </c>
      <c r="Q33" s="16">
        <f>-IF(Q$5&lt;='Data Input (Example Data)'!$F25,'Data Input (Example Data)'!$E25/12,0)</f>
        <v>-208333.33333333334</v>
      </c>
      <c r="R33" s="16">
        <f>-IF(R$5&lt;='Data Input (Example Data)'!$F25,'Data Input (Example Data)'!$E25/12,0)</f>
        <v>-208333.33333333334</v>
      </c>
      <c r="S33" s="16">
        <f>-IF(S$5&lt;='Data Input (Example Data)'!$F25,'Data Input (Example Data)'!$E25/12,0)</f>
        <v>-208333.33333333334</v>
      </c>
      <c r="T33" s="16">
        <f>-IF(T$5&lt;='Data Input (Example Data)'!$F25,'Data Input (Example Data)'!$E25/12,0)</f>
        <v>-208333.33333333334</v>
      </c>
      <c r="U33" s="16">
        <f>-IF(U$5&lt;='Data Input (Example Data)'!$F25,'Data Input (Example Data)'!$E25/12,0)</f>
        <v>-208333.33333333334</v>
      </c>
      <c r="V33" s="16">
        <f>-IF(V$5&lt;='Data Input (Example Data)'!$F25,'Data Input (Example Data)'!$E25/12,0)</f>
        <v>-208333.33333333334</v>
      </c>
      <c r="W33" s="16">
        <f>-IF(W$5&lt;='Data Input (Example Data)'!$F25,'Data Input (Example Data)'!$E25/12,0)</f>
        <v>-208333.33333333334</v>
      </c>
      <c r="X33" s="16">
        <f>-IF(X$5&lt;='Data Input (Example Data)'!$F25,'Data Input (Example Data)'!$E25/12,0)</f>
        <v>-208333.33333333334</v>
      </c>
      <c r="Y33" s="16">
        <f>-IF(Y$5&lt;='Data Input (Example Data)'!$F25,'Data Input (Example Data)'!$E25/12,0)</f>
        <v>-208333.33333333334</v>
      </c>
      <c r="Z33" s="16">
        <f>-IF(Z$5&lt;='Data Input (Example Data)'!$F25,'Data Input (Example Data)'!$E25/12,0)</f>
        <v>-208333.33333333334</v>
      </c>
      <c r="AA33" s="16">
        <f>-IF(AA$5&lt;='Data Input (Example Data)'!$F25,'Data Input (Example Data)'!$E25/12,0)</f>
        <v>-208333.33333333334</v>
      </c>
      <c r="AB33" s="16">
        <f>-IF(AB$5&lt;='Data Input (Example Data)'!$F25,'Data Input (Example Data)'!$E25/12,0)</f>
        <v>-208333.33333333334</v>
      </c>
      <c r="AC33" s="16">
        <f>-IF(AC$5&lt;='Data Input (Example Data)'!$F25,'Data Input (Example Data)'!$E25/12,0)</f>
        <v>-208333.33333333334</v>
      </c>
      <c r="AD33" s="16">
        <f>-IF(AD$5&lt;='Data Input (Example Data)'!$F25,'Data Input (Example Data)'!$E25/12,0)</f>
        <v>-208333.33333333334</v>
      </c>
      <c r="AE33" s="16">
        <f>-IF(AE$5&lt;='Data Input (Example Data)'!$F25,'Data Input (Example Data)'!$E25/12,0)</f>
        <v>-208333.33333333334</v>
      </c>
      <c r="AF33" s="16">
        <f>-IF(AF$5&lt;='Data Input (Example Data)'!$F25,'Data Input (Example Data)'!$E25/12,0)</f>
        <v>-208333.33333333334</v>
      </c>
      <c r="AG33" s="16">
        <f>-IF(AG$5&lt;='Data Input (Example Data)'!$F25,'Data Input (Example Data)'!$E25/12,0)</f>
        <v>-208333.33333333334</v>
      </c>
      <c r="AH33" s="16">
        <f>-IF(AH$5&lt;='Data Input (Example Data)'!$F25,'Data Input (Example Data)'!$E25/12,0)</f>
        <v>-208333.33333333334</v>
      </c>
      <c r="AI33" s="16">
        <f>-IF(AI$5&lt;='Data Input (Example Data)'!$F25,'Data Input (Example Data)'!$E25/12,0)</f>
        <v>-208333.33333333334</v>
      </c>
      <c r="AJ33" s="16">
        <f>-IF(AJ$5&lt;='Data Input (Example Data)'!$F25,'Data Input (Example Data)'!$E25/12,0)</f>
        <v>-208333.33333333334</v>
      </c>
      <c r="AK33" s="16">
        <f>-IF(AK$5&lt;='Data Input (Example Data)'!$F25,'Data Input (Example Data)'!$E25/12,0)</f>
        <v>-208333.33333333334</v>
      </c>
      <c r="AL33" s="16">
        <f>-IF(AL$5&lt;='Data Input (Example Data)'!$F25,'Data Input (Example Data)'!$E25/12,0)</f>
        <v>-208333.33333333334</v>
      </c>
      <c r="AM33" s="16">
        <f>-IF(AM$5&lt;='Data Input (Example Data)'!$F25,'Data Input (Example Data)'!$E25/12,0)</f>
        <v>-208333.33333333334</v>
      </c>
      <c r="AN33" s="16">
        <f>-IF(AN$5&lt;='Data Input (Example Data)'!$F25,'Data Input (Example Data)'!$E25/12,0)</f>
        <v>-208333.33333333334</v>
      </c>
      <c r="AO33" s="16">
        <f>-IF(AO$5&lt;='Data Input (Example Data)'!$F25,'Data Input (Example Data)'!$E25/12,0)</f>
        <v>-208333.33333333334</v>
      </c>
      <c r="AP33" s="16">
        <f>-IF(AP$5&lt;='Data Input (Example Data)'!$F25,'Data Input (Example Data)'!$E25/12,0)</f>
        <v>-208333.33333333334</v>
      </c>
      <c r="AQ33" s="16">
        <f>-IF(AQ$5&lt;='Data Input (Example Data)'!$F25,'Data Input (Example Data)'!$E25/12,0)</f>
        <v>-208333.33333333334</v>
      </c>
      <c r="AR33" s="16">
        <f>-IF(AR$5&lt;='Data Input (Example Data)'!$F25,'Data Input (Example Data)'!$E25/12,0)</f>
        <v>-208333.33333333334</v>
      </c>
      <c r="AS33" s="16">
        <f>-IF(AS$5&lt;='Data Input (Example Data)'!$F25,'Data Input (Example Data)'!$E25/12,0)</f>
        <v>-208333.33333333334</v>
      </c>
      <c r="AT33" s="16">
        <f>-IF(AT$5&lt;='Data Input (Example Data)'!$F25,'Data Input (Example Data)'!$E25/12,0)</f>
        <v>-208333.33333333334</v>
      </c>
      <c r="AU33" s="16">
        <f>-IF(AU$5&lt;='Data Input (Example Data)'!$F25,'Data Input (Example Data)'!$E25/12,0)</f>
        <v>-208333.33333333334</v>
      </c>
      <c r="AV33" s="16">
        <f>-IF(AV$5&lt;='Data Input (Example Data)'!$F25,'Data Input (Example Data)'!$E25/12,0)</f>
        <v>-208333.33333333334</v>
      </c>
      <c r="AW33" s="16">
        <f>-IF(AW$5&lt;='Data Input (Example Data)'!$F25,'Data Input (Example Data)'!$E25/12,0)</f>
        <v>-208333.33333333334</v>
      </c>
      <c r="AX33" s="16">
        <f>-IF(AX$5&lt;='Data Input (Example Data)'!$F25,'Data Input (Example Data)'!$E25/12,0)</f>
        <v>-208333.33333333334</v>
      </c>
      <c r="AY33" s="16">
        <f>-IF(AY$5&lt;='Data Input (Example Data)'!$F25,'Data Input (Example Data)'!$E25/12,0)</f>
        <v>-208333.33333333334</v>
      </c>
      <c r="AZ33" s="16">
        <f>-IF(AZ$5&lt;='Data Input (Example Data)'!$F25,'Data Input (Example Data)'!$E25/12,0)</f>
        <v>-208333.33333333334</v>
      </c>
      <c r="BA33" s="16">
        <f>-IF(BA$5&lt;='Data Input (Example Data)'!$F25,'Data Input (Example Data)'!$E25/12,0)</f>
        <v>-208333.33333333334</v>
      </c>
      <c r="BB33" s="16">
        <f>-IF(BB$5&lt;='Data Input (Example Data)'!$F25,'Data Input (Example Data)'!$E25/12,0)</f>
        <v>-208333.33333333334</v>
      </c>
      <c r="BC33" s="16">
        <f>-IF(BC$5&lt;='Data Input (Example Data)'!$F25,'Data Input (Example Data)'!$E25/12,0)</f>
        <v>-208333.33333333334</v>
      </c>
      <c r="BD33" s="16">
        <f>-IF(BD$5&lt;='Data Input (Example Data)'!$F25,'Data Input (Example Data)'!$E25/12,0)</f>
        <v>-208333.33333333334</v>
      </c>
      <c r="BE33" s="16">
        <f>-IF(BE$5&lt;='Data Input (Example Data)'!$F25,'Data Input (Example Data)'!$E25/12,0)</f>
        <v>-208333.33333333334</v>
      </c>
      <c r="BF33" s="16">
        <f>-IF(BF$5&lt;='Data Input (Example Data)'!$F25,'Data Input (Example Data)'!$E25/12,0)</f>
        <v>-208333.33333333334</v>
      </c>
      <c r="BG33" s="16">
        <f>-IF(BG$5&lt;='Data Input (Example Data)'!$F25,'Data Input (Example Data)'!$E25/12,0)</f>
        <v>-208333.33333333334</v>
      </c>
      <c r="BH33" s="16">
        <f>-IF(BH$5&lt;='Data Input (Example Data)'!$F25,'Data Input (Example Data)'!$E25/12,0)</f>
        <v>-208333.33333333334</v>
      </c>
      <c r="BI33" s="16">
        <f>-IF(BI$5&lt;='Data Input (Example Data)'!$F25,'Data Input (Example Data)'!$E25/12,0)</f>
        <v>-208333.33333333334</v>
      </c>
      <c r="BJ33" s="16">
        <f>-IF(BJ$5&lt;='Data Input (Example Data)'!$F25,'Data Input (Example Data)'!$E25/12,0)</f>
        <v>-208333.33333333334</v>
      </c>
      <c r="BK33" s="16">
        <f>-IF(BK$5&lt;='Data Input (Example Data)'!$F25,'Data Input (Example Data)'!$E25/12,0)</f>
        <v>-208333.33333333334</v>
      </c>
      <c r="BM33" s="16">
        <f t="shared" si="2"/>
        <v>-12500000.000000007</v>
      </c>
    </row>
    <row r="34" spans="2:65">
      <c r="C34" t="str">
        <f>'Data Input (Example Data)'!B26</f>
        <v>New Category</v>
      </c>
      <c r="D34" s="16">
        <f>-IF(D$5&lt;='Data Input (Example Data)'!$F26,'Data Input (Example Data)'!$E26/12,0)</f>
        <v>0</v>
      </c>
      <c r="E34" s="16">
        <f>-IF(E$5&lt;='Data Input (Example Data)'!$F26,'Data Input (Example Data)'!$E26/12,0)</f>
        <v>0</v>
      </c>
      <c r="F34" s="16">
        <f>-IF(F$5&lt;='Data Input (Example Data)'!$F26,'Data Input (Example Data)'!$E26/12,0)</f>
        <v>0</v>
      </c>
      <c r="G34" s="16">
        <f>-IF(G$5&lt;='Data Input (Example Data)'!$F26,'Data Input (Example Data)'!$E26/12,0)</f>
        <v>0</v>
      </c>
      <c r="H34" s="16">
        <f>-IF(H$5&lt;='Data Input (Example Data)'!$F26,'Data Input (Example Data)'!$E26/12,0)</f>
        <v>0</v>
      </c>
      <c r="I34" s="16">
        <f>-IF(I$5&lt;='Data Input (Example Data)'!$F26,'Data Input (Example Data)'!$E26/12,0)</f>
        <v>0</v>
      </c>
      <c r="J34" s="16">
        <f>-IF(J$5&lt;='Data Input (Example Data)'!$F26,'Data Input (Example Data)'!$E26/12,0)</f>
        <v>0</v>
      </c>
      <c r="K34" s="16">
        <f>-IF(K$5&lt;='Data Input (Example Data)'!$F26,'Data Input (Example Data)'!$E26/12,0)</f>
        <v>0</v>
      </c>
      <c r="L34" s="16">
        <f>-IF(L$5&lt;='Data Input (Example Data)'!$F26,'Data Input (Example Data)'!$E26/12,0)</f>
        <v>0</v>
      </c>
      <c r="M34" s="16">
        <f>-IF(M$5&lt;='Data Input (Example Data)'!$F26,'Data Input (Example Data)'!$E26/12,0)</f>
        <v>0</v>
      </c>
      <c r="N34" s="16">
        <f>-IF(N$5&lt;='Data Input (Example Data)'!$F26,'Data Input (Example Data)'!$E26/12,0)</f>
        <v>0</v>
      </c>
      <c r="O34" s="16">
        <f>-IF(O$5&lt;='Data Input (Example Data)'!$F26,'Data Input (Example Data)'!$E26/12,0)</f>
        <v>0</v>
      </c>
      <c r="P34" s="16">
        <f>-IF(P$5&lt;='Data Input (Example Data)'!$F26,'Data Input (Example Data)'!$E26/12,0)</f>
        <v>0</v>
      </c>
      <c r="Q34" s="16">
        <f>-IF(Q$5&lt;='Data Input (Example Data)'!$F26,'Data Input (Example Data)'!$E26/12,0)</f>
        <v>0</v>
      </c>
      <c r="R34" s="16">
        <f>-IF(R$5&lt;='Data Input (Example Data)'!$F26,'Data Input (Example Data)'!$E26/12,0)</f>
        <v>0</v>
      </c>
      <c r="S34" s="16">
        <f>-IF(S$5&lt;='Data Input (Example Data)'!$F26,'Data Input (Example Data)'!$E26/12,0)</f>
        <v>0</v>
      </c>
      <c r="T34" s="16">
        <f>-IF(T$5&lt;='Data Input (Example Data)'!$F26,'Data Input (Example Data)'!$E26/12,0)</f>
        <v>0</v>
      </c>
      <c r="U34" s="16">
        <f>-IF(U$5&lt;='Data Input (Example Data)'!$F26,'Data Input (Example Data)'!$E26/12,0)</f>
        <v>0</v>
      </c>
      <c r="V34" s="16">
        <f>-IF(V$5&lt;='Data Input (Example Data)'!$F26,'Data Input (Example Data)'!$E26/12,0)</f>
        <v>0</v>
      </c>
      <c r="W34" s="16">
        <f>-IF(W$5&lt;='Data Input (Example Data)'!$F26,'Data Input (Example Data)'!$E26/12,0)</f>
        <v>0</v>
      </c>
      <c r="X34" s="16">
        <f>-IF(X$5&lt;='Data Input (Example Data)'!$F26,'Data Input (Example Data)'!$E26/12,0)</f>
        <v>0</v>
      </c>
      <c r="Y34" s="16">
        <f>-IF(Y$5&lt;='Data Input (Example Data)'!$F26,'Data Input (Example Data)'!$E26/12,0)</f>
        <v>0</v>
      </c>
      <c r="Z34" s="16">
        <f>-IF(Z$5&lt;='Data Input (Example Data)'!$F26,'Data Input (Example Data)'!$E26/12,0)</f>
        <v>0</v>
      </c>
      <c r="AA34" s="16">
        <f>-IF(AA$5&lt;='Data Input (Example Data)'!$F26,'Data Input (Example Data)'!$E26/12,0)</f>
        <v>0</v>
      </c>
      <c r="AB34" s="16">
        <f>-IF(AB$5&lt;='Data Input (Example Data)'!$F26,'Data Input (Example Data)'!$E26/12,0)</f>
        <v>0</v>
      </c>
      <c r="AC34" s="16">
        <f>-IF(AC$5&lt;='Data Input (Example Data)'!$F26,'Data Input (Example Data)'!$E26/12,0)</f>
        <v>0</v>
      </c>
      <c r="AD34" s="16">
        <f>-IF(AD$5&lt;='Data Input (Example Data)'!$F26,'Data Input (Example Data)'!$E26/12,0)</f>
        <v>0</v>
      </c>
      <c r="AE34" s="16">
        <f>-IF(AE$5&lt;='Data Input (Example Data)'!$F26,'Data Input (Example Data)'!$E26/12,0)</f>
        <v>0</v>
      </c>
      <c r="AF34" s="16">
        <f>-IF(AF$5&lt;='Data Input (Example Data)'!$F26,'Data Input (Example Data)'!$E26/12,0)</f>
        <v>0</v>
      </c>
      <c r="AG34" s="16">
        <f>-IF(AG$5&lt;='Data Input (Example Data)'!$F26,'Data Input (Example Data)'!$E26/12,0)</f>
        <v>0</v>
      </c>
      <c r="AH34" s="16">
        <f>-IF(AH$5&lt;='Data Input (Example Data)'!$F26,'Data Input (Example Data)'!$E26/12,0)</f>
        <v>0</v>
      </c>
      <c r="AI34" s="16">
        <f>-IF(AI$5&lt;='Data Input (Example Data)'!$F26,'Data Input (Example Data)'!$E26/12,0)</f>
        <v>0</v>
      </c>
      <c r="AJ34" s="16">
        <f>-IF(AJ$5&lt;='Data Input (Example Data)'!$F26,'Data Input (Example Data)'!$E26/12,0)</f>
        <v>0</v>
      </c>
      <c r="AK34" s="16">
        <f>-IF(AK$5&lt;='Data Input (Example Data)'!$F26,'Data Input (Example Data)'!$E26/12,0)</f>
        <v>0</v>
      </c>
      <c r="AL34" s="16">
        <f>-IF(AL$5&lt;='Data Input (Example Data)'!$F26,'Data Input (Example Data)'!$E26/12,0)</f>
        <v>0</v>
      </c>
      <c r="AM34" s="16">
        <f>-IF(AM$5&lt;='Data Input (Example Data)'!$F26,'Data Input (Example Data)'!$E26/12,0)</f>
        <v>0</v>
      </c>
      <c r="AN34" s="16">
        <f>-IF(AN$5&lt;='Data Input (Example Data)'!$F26,'Data Input (Example Data)'!$E26/12,0)</f>
        <v>0</v>
      </c>
      <c r="AO34" s="16">
        <f>-IF(AO$5&lt;='Data Input (Example Data)'!$F26,'Data Input (Example Data)'!$E26/12,0)</f>
        <v>0</v>
      </c>
      <c r="AP34" s="16">
        <f>-IF(AP$5&lt;='Data Input (Example Data)'!$F26,'Data Input (Example Data)'!$E26/12,0)</f>
        <v>0</v>
      </c>
      <c r="AQ34" s="16">
        <f>-IF(AQ$5&lt;='Data Input (Example Data)'!$F26,'Data Input (Example Data)'!$E26/12,0)</f>
        <v>0</v>
      </c>
      <c r="AR34" s="16">
        <f>-IF(AR$5&lt;='Data Input (Example Data)'!$F26,'Data Input (Example Data)'!$E26/12,0)</f>
        <v>0</v>
      </c>
      <c r="AS34" s="16">
        <f>-IF(AS$5&lt;='Data Input (Example Data)'!$F26,'Data Input (Example Data)'!$E26/12,0)</f>
        <v>0</v>
      </c>
      <c r="AT34" s="16">
        <f>-IF(AT$5&lt;='Data Input (Example Data)'!$F26,'Data Input (Example Data)'!$E26/12,0)</f>
        <v>0</v>
      </c>
      <c r="AU34" s="16">
        <f>-IF(AU$5&lt;='Data Input (Example Data)'!$F26,'Data Input (Example Data)'!$E26/12,0)</f>
        <v>0</v>
      </c>
      <c r="AV34" s="16">
        <f>-IF(AV$5&lt;='Data Input (Example Data)'!$F26,'Data Input (Example Data)'!$E26/12,0)</f>
        <v>0</v>
      </c>
      <c r="AW34" s="16">
        <f>-IF(AW$5&lt;='Data Input (Example Data)'!$F26,'Data Input (Example Data)'!$E26/12,0)</f>
        <v>0</v>
      </c>
      <c r="AX34" s="16">
        <f>-IF(AX$5&lt;='Data Input (Example Data)'!$F26,'Data Input (Example Data)'!$E26/12,0)</f>
        <v>0</v>
      </c>
      <c r="AY34" s="16">
        <f>-IF(AY$5&lt;='Data Input (Example Data)'!$F26,'Data Input (Example Data)'!$E26/12,0)</f>
        <v>0</v>
      </c>
      <c r="AZ34" s="16">
        <f>-IF(AZ$5&lt;='Data Input (Example Data)'!$F26,'Data Input (Example Data)'!$E26/12,0)</f>
        <v>0</v>
      </c>
      <c r="BA34" s="16">
        <f>-IF(BA$5&lt;='Data Input (Example Data)'!$F26,'Data Input (Example Data)'!$E26/12,0)</f>
        <v>0</v>
      </c>
      <c r="BB34" s="16">
        <f>-IF(BB$5&lt;='Data Input (Example Data)'!$F26,'Data Input (Example Data)'!$E26/12,0)</f>
        <v>0</v>
      </c>
      <c r="BC34" s="16">
        <f>-IF(BC$5&lt;='Data Input (Example Data)'!$F26,'Data Input (Example Data)'!$E26/12,0)</f>
        <v>0</v>
      </c>
      <c r="BD34" s="16">
        <f>-IF(BD$5&lt;='Data Input (Example Data)'!$F26,'Data Input (Example Data)'!$E26/12,0)</f>
        <v>0</v>
      </c>
      <c r="BE34" s="16">
        <f>-IF(BE$5&lt;='Data Input (Example Data)'!$F26,'Data Input (Example Data)'!$E26/12,0)</f>
        <v>0</v>
      </c>
      <c r="BF34" s="16">
        <f>-IF(BF$5&lt;='Data Input (Example Data)'!$F26,'Data Input (Example Data)'!$E26/12,0)</f>
        <v>0</v>
      </c>
      <c r="BG34" s="16">
        <f>-IF(BG$5&lt;='Data Input (Example Data)'!$F26,'Data Input (Example Data)'!$E26/12,0)</f>
        <v>0</v>
      </c>
      <c r="BH34" s="16">
        <f>-IF(BH$5&lt;='Data Input (Example Data)'!$F26,'Data Input (Example Data)'!$E26/12,0)</f>
        <v>0</v>
      </c>
      <c r="BI34" s="16">
        <f>-IF(BI$5&lt;='Data Input (Example Data)'!$F26,'Data Input (Example Data)'!$E26/12,0)</f>
        <v>0</v>
      </c>
      <c r="BJ34" s="16">
        <f>-IF(BJ$5&lt;='Data Input (Example Data)'!$F26,'Data Input (Example Data)'!$E26/12,0)</f>
        <v>0</v>
      </c>
      <c r="BK34" s="16">
        <f>-IF(BK$5&lt;='Data Input (Example Data)'!$F26,'Data Input (Example Data)'!$E26/12,0)</f>
        <v>0</v>
      </c>
      <c r="BM34" s="16">
        <f t="shared" si="2"/>
        <v>0</v>
      </c>
    </row>
    <row r="35" spans="2:65">
      <c r="C35" t="str">
        <f>'Data Input (Example Data)'!B27</f>
        <v>New Category</v>
      </c>
      <c r="D35" s="16">
        <f>-IF(D$5&lt;='Data Input (Example Data)'!$F27,'Data Input (Example Data)'!$E27/12,0)</f>
        <v>0</v>
      </c>
      <c r="E35" s="16">
        <f>-IF(E$5&lt;='Data Input (Example Data)'!$F27,'Data Input (Example Data)'!$E27/12,0)</f>
        <v>0</v>
      </c>
      <c r="F35" s="16">
        <f>-IF(F$5&lt;='Data Input (Example Data)'!$F27,'Data Input (Example Data)'!$E27/12,0)</f>
        <v>0</v>
      </c>
      <c r="G35" s="16">
        <f>-IF(G$5&lt;='Data Input (Example Data)'!$F27,'Data Input (Example Data)'!$E27/12,0)</f>
        <v>0</v>
      </c>
      <c r="H35" s="16">
        <f>-IF(H$5&lt;='Data Input (Example Data)'!$F27,'Data Input (Example Data)'!$E27/12,0)</f>
        <v>0</v>
      </c>
      <c r="I35" s="16">
        <f>-IF(I$5&lt;='Data Input (Example Data)'!$F27,'Data Input (Example Data)'!$E27/12,0)</f>
        <v>0</v>
      </c>
      <c r="J35" s="16">
        <f>-IF(J$5&lt;='Data Input (Example Data)'!$F27,'Data Input (Example Data)'!$E27/12,0)</f>
        <v>0</v>
      </c>
      <c r="K35" s="16">
        <f>-IF(K$5&lt;='Data Input (Example Data)'!$F27,'Data Input (Example Data)'!$E27/12,0)</f>
        <v>0</v>
      </c>
      <c r="L35" s="16">
        <f>-IF(L$5&lt;='Data Input (Example Data)'!$F27,'Data Input (Example Data)'!$E27/12,0)</f>
        <v>0</v>
      </c>
      <c r="M35" s="16">
        <f>-IF(M$5&lt;='Data Input (Example Data)'!$F27,'Data Input (Example Data)'!$E27/12,0)</f>
        <v>0</v>
      </c>
      <c r="N35" s="16">
        <f>-IF(N$5&lt;='Data Input (Example Data)'!$F27,'Data Input (Example Data)'!$E27/12,0)</f>
        <v>0</v>
      </c>
      <c r="O35" s="16">
        <f>-IF(O$5&lt;='Data Input (Example Data)'!$F27,'Data Input (Example Data)'!$E27/12,0)</f>
        <v>0</v>
      </c>
      <c r="P35" s="16">
        <f>-IF(P$5&lt;='Data Input (Example Data)'!$F27,'Data Input (Example Data)'!$E27/12,0)</f>
        <v>0</v>
      </c>
      <c r="Q35" s="16">
        <f>-IF(Q$5&lt;='Data Input (Example Data)'!$F27,'Data Input (Example Data)'!$E27/12,0)</f>
        <v>0</v>
      </c>
      <c r="R35" s="16">
        <f>-IF(R$5&lt;='Data Input (Example Data)'!$F27,'Data Input (Example Data)'!$E27/12,0)</f>
        <v>0</v>
      </c>
      <c r="S35" s="16">
        <f>-IF(S$5&lt;='Data Input (Example Data)'!$F27,'Data Input (Example Data)'!$E27/12,0)</f>
        <v>0</v>
      </c>
      <c r="T35" s="16">
        <f>-IF(T$5&lt;='Data Input (Example Data)'!$F27,'Data Input (Example Data)'!$E27/12,0)</f>
        <v>0</v>
      </c>
      <c r="U35" s="16">
        <f>-IF(U$5&lt;='Data Input (Example Data)'!$F27,'Data Input (Example Data)'!$E27/12,0)</f>
        <v>0</v>
      </c>
      <c r="V35" s="16">
        <f>-IF(V$5&lt;='Data Input (Example Data)'!$F27,'Data Input (Example Data)'!$E27/12,0)</f>
        <v>0</v>
      </c>
      <c r="W35" s="16">
        <f>-IF(W$5&lt;='Data Input (Example Data)'!$F27,'Data Input (Example Data)'!$E27/12,0)</f>
        <v>0</v>
      </c>
      <c r="X35" s="16">
        <f>-IF(X$5&lt;='Data Input (Example Data)'!$F27,'Data Input (Example Data)'!$E27/12,0)</f>
        <v>0</v>
      </c>
      <c r="Y35" s="16">
        <f>-IF(Y$5&lt;='Data Input (Example Data)'!$F27,'Data Input (Example Data)'!$E27/12,0)</f>
        <v>0</v>
      </c>
      <c r="Z35" s="16">
        <f>-IF(Z$5&lt;='Data Input (Example Data)'!$F27,'Data Input (Example Data)'!$E27/12,0)</f>
        <v>0</v>
      </c>
      <c r="AA35" s="16">
        <f>-IF(AA$5&lt;='Data Input (Example Data)'!$F27,'Data Input (Example Data)'!$E27/12,0)</f>
        <v>0</v>
      </c>
      <c r="AB35" s="16">
        <f>-IF(AB$5&lt;='Data Input (Example Data)'!$F27,'Data Input (Example Data)'!$E27/12,0)</f>
        <v>0</v>
      </c>
      <c r="AC35" s="16">
        <f>-IF(AC$5&lt;='Data Input (Example Data)'!$F27,'Data Input (Example Data)'!$E27/12,0)</f>
        <v>0</v>
      </c>
      <c r="AD35" s="16">
        <f>-IF(AD$5&lt;='Data Input (Example Data)'!$F27,'Data Input (Example Data)'!$E27/12,0)</f>
        <v>0</v>
      </c>
      <c r="AE35" s="16">
        <f>-IF(AE$5&lt;='Data Input (Example Data)'!$F27,'Data Input (Example Data)'!$E27/12,0)</f>
        <v>0</v>
      </c>
      <c r="AF35" s="16">
        <f>-IF(AF$5&lt;='Data Input (Example Data)'!$F27,'Data Input (Example Data)'!$E27/12,0)</f>
        <v>0</v>
      </c>
      <c r="AG35" s="16">
        <f>-IF(AG$5&lt;='Data Input (Example Data)'!$F27,'Data Input (Example Data)'!$E27/12,0)</f>
        <v>0</v>
      </c>
      <c r="AH35" s="16">
        <f>-IF(AH$5&lt;='Data Input (Example Data)'!$F27,'Data Input (Example Data)'!$E27/12,0)</f>
        <v>0</v>
      </c>
      <c r="AI35" s="16">
        <f>-IF(AI$5&lt;='Data Input (Example Data)'!$F27,'Data Input (Example Data)'!$E27/12,0)</f>
        <v>0</v>
      </c>
      <c r="AJ35" s="16">
        <f>-IF(AJ$5&lt;='Data Input (Example Data)'!$F27,'Data Input (Example Data)'!$E27/12,0)</f>
        <v>0</v>
      </c>
      <c r="AK35" s="16">
        <f>-IF(AK$5&lt;='Data Input (Example Data)'!$F27,'Data Input (Example Data)'!$E27/12,0)</f>
        <v>0</v>
      </c>
      <c r="AL35" s="16">
        <f>-IF(AL$5&lt;='Data Input (Example Data)'!$F27,'Data Input (Example Data)'!$E27/12,0)</f>
        <v>0</v>
      </c>
      <c r="AM35" s="16">
        <f>-IF(AM$5&lt;='Data Input (Example Data)'!$F27,'Data Input (Example Data)'!$E27/12,0)</f>
        <v>0</v>
      </c>
      <c r="AN35" s="16">
        <f>-IF(AN$5&lt;='Data Input (Example Data)'!$F27,'Data Input (Example Data)'!$E27/12,0)</f>
        <v>0</v>
      </c>
      <c r="AO35" s="16">
        <f>-IF(AO$5&lt;='Data Input (Example Data)'!$F27,'Data Input (Example Data)'!$E27/12,0)</f>
        <v>0</v>
      </c>
      <c r="AP35" s="16">
        <f>-IF(AP$5&lt;='Data Input (Example Data)'!$F27,'Data Input (Example Data)'!$E27/12,0)</f>
        <v>0</v>
      </c>
      <c r="AQ35" s="16">
        <f>-IF(AQ$5&lt;='Data Input (Example Data)'!$F27,'Data Input (Example Data)'!$E27/12,0)</f>
        <v>0</v>
      </c>
      <c r="AR35" s="16">
        <f>-IF(AR$5&lt;='Data Input (Example Data)'!$F27,'Data Input (Example Data)'!$E27/12,0)</f>
        <v>0</v>
      </c>
      <c r="AS35" s="16">
        <f>-IF(AS$5&lt;='Data Input (Example Data)'!$F27,'Data Input (Example Data)'!$E27/12,0)</f>
        <v>0</v>
      </c>
      <c r="AT35" s="16">
        <f>-IF(AT$5&lt;='Data Input (Example Data)'!$F27,'Data Input (Example Data)'!$E27/12,0)</f>
        <v>0</v>
      </c>
      <c r="AU35" s="16">
        <f>-IF(AU$5&lt;='Data Input (Example Data)'!$F27,'Data Input (Example Data)'!$E27/12,0)</f>
        <v>0</v>
      </c>
      <c r="AV35" s="16">
        <f>-IF(AV$5&lt;='Data Input (Example Data)'!$F27,'Data Input (Example Data)'!$E27/12,0)</f>
        <v>0</v>
      </c>
      <c r="AW35" s="16">
        <f>-IF(AW$5&lt;='Data Input (Example Data)'!$F27,'Data Input (Example Data)'!$E27/12,0)</f>
        <v>0</v>
      </c>
      <c r="AX35" s="16">
        <f>-IF(AX$5&lt;='Data Input (Example Data)'!$F27,'Data Input (Example Data)'!$E27/12,0)</f>
        <v>0</v>
      </c>
      <c r="AY35" s="16">
        <f>-IF(AY$5&lt;='Data Input (Example Data)'!$F27,'Data Input (Example Data)'!$E27/12,0)</f>
        <v>0</v>
      </c>
      <c r="AZ35" s="16">
        <f>-IF(AZ$5&lt;='Data Input (Example Data)'!$F27,'Data Input (Example Data)'!$E27/12,0)</f>
        <v>0</v>
      </c>
      <c r="BA35" s="16">
        <f>-IF(BA$5&lt;='Data Input (Example Data)'!$F27,'Data Input (Example Data)'!$E27/12,0)</f>
        <v>0</v>
      </c>
      <c r="BB35" s="16">
        <f>-IF(BB$5&lt;='Data Input (Example Data)'!$F27,'Data Input (Example Data)'!$E27/12,0)</f>
        <v>0</v>
      </c>
      <c r="BC35" s="16">
        <f>-IF(BC$5&lt;='Data Input (Example Data)'!$F27,'Data Input (Example Data)'!$E27/12,0)</f>
        <v>0</v>
      </c>
      <c r="BD35" s="16">
        <f>-IF(BD$5&lt;='Data Input (Example Data)'!$F27,'Data Input (Example Data)'!$E27/12,0)</f>
        <v>0</v>
      </c>
      <c r="BE35" s="16">
        <f>-IF(BE$5&lt;='Data Input (Example Data)'!$F27,'Data Input (Example Data)'!$E27/12,0)</f>
        <v>0</v>
      </c>
      <c r="BF35" s="16">
        <f>-IF(BF$5&lt;='Data Input (Example Data)'!$F27,'Data Input (Example Data)'!$E27/12,0)</f>
        <v>0</v>
      </c>
      <c r="BG35" s="16">
        <f>-IF(BG$5&lt;='Data Input (Example Data)'!$F27,'Data Input (Example Data)'!$E27/12,0)</f>
        <v>0</v>
      </c>
      <c r="BH35" s="16">
        <f>-IF(BH$5&lt;='Data Input (Example Data)'!$F27,'Data Input (Example Data)'!$E27/12,0)</f>
        <v>0</v>
      </c>
      <c r="BI35" s="16">
        <f>-IF(BI$5&lt;='Data Input (Example Data)'!$F27,'Data Input (Example Data)'!$E27/12,0)</f>
        <v>0</v>
      </c>
      <c r="BJ35" s="16">
        <f>-IF(BJ$5&lt;='Data Input (Example Data)'!$F27,'Data Input (Example Data)'!$E27/12,0)</f>
        <v>0</v>
      </c>
      <c r="BK35" s="16">
        <f>-IF(BK$5&lt;='Data Input (Example Data)'!$F27,'Data Input (Example Data)'!$E27/12,0)</f>
        <v>0</v>
      </c>
      <c r="BM35" s="16">
        <f t="shared" si="2"/>
        <v>0</v>
      </c>
    </row>
    <row r="36" spans="2:65">
      <c r="C36" t="str">
        <f>'Data Input (Example Data)'!B28</f>
        <v>New Category</v>
      </c>
      <c r="D36" s="16">
        <f>-IF(D$5&lt;='Data Input (Example Data)'!$F28,'Data Input (Example Data)'!$E28/12,0)</f>
        <v>0</v>
      </c>
      <c r="E36" s="16">
        <f>-IF(E$5&lt;='Data Input (Example Data)'!$F28,'Data Input (Example Data)'!$E28/12,0)</f>
        <v>0</v>
      </c>
      <c r="F36" s="16">
        <f>-IF(F$5&lt;='Data Input (Example Data)'!$F28,'Data Input (Example Data)'!$E28/12,0)</f>
        <v>0</v>
      </c>
      <c r="G36" s="16">
        <f>-IF(G$5&lt;='Data Input (Example Data)'!$F28,'Data Input (Example Data)'!$E28/12,0)</f>
        <v>0</v>
      </c>
      <c r="H36" s="16">
        <f>-IF(H$5&lt;='Data Input (Example Data)'!$F28,'Data Input (Example Data)'!$E28/12,0)</f>
        <v>0</v>
      </c>
      <c r="I36" s="16">
        <f>-IF(I$5&lt;='Data Input (Example Data)'!$F28,'Data Input (Example Data)'!$E28/12,0)</f>
        <v>0</v>
      </c>
      <c r="J36" s="16">
        <f>-IF(J$5&lt;='Data Input (Example Data)'!$F28,'Data Input (Example Data)'!$E28/12,0)</f>
        <v>0</v>
      </c>
      <c r="K36" s="16">
        <f>-IF(K$5&lt;='Data Input (Example Data)'!$F28,'Data Input (Example Data)'!$E28/12,0)</f>
        <v>0</v>
      </c>
      <c r="L36" s="16">
        <f>-IF(L$5&lt;='Data Input (Example Data)'!$F28,'Data Input (Example Data)'!$E28/12,0)</f>
        <v>0</v>
      </c>
      <c r="M36" s="16">
        <f>-IF(M$5&lt;='Data Input (Example Data)'!$F28,'Data Input (Example Data)'!$E28/12,0)</f>
        <v>0</v>
      </c>
      <c r="N36" s="16">
        <f>-IF(N$5&lt;='Data Input (Example Data)'!$F28,'Data Input (Example Data)'!$E28/12,0)</f>
        <v>0</v>
      </c>
      <c r="O36" s="16">
        <f>-IF(O$5&lt;='Data Input (Example Data)'!$F28,'Data Input (Example Data)'!$E28/12,0)</f>
        <v>0</v>
      </c>
      <c r="P36" s="16">
        <f>-IF(P$5&lt;='Data Input (Example Data)'!$F28,'Data Input (Example Data)'!$E28/12,0)</f>
        <v>0</v>
      </c>
      <c r="Q36" s="16">
        <f>-IF(Q$5&lt;='Data Input (Example Data)'!$F28,'Data Input (Example Data)'!$E28/12,0)</f>
        <v>0</v>
      </c>
      <c r="R36" s="16">
        <f>-IF(R$5&lt;='Data Input (Example Data)'!$F28,'Data Input (Example Data)'!$E28/12,0)</f>
        <v>0</v>
      </c>
      <c r="S36" s="16">
        <f>-IF(S$5&lt;='Data Input (Example Data)'!$F28,'Data Input (Example Data)'!$E28/12,0)</f>
        <v>0</v>
      </c>
      <c r="T36" s="16">
        <f>-IF(T$5&lt;='Data Input (Example Data)'!$F28,'Data Input (Example Data)'!$E28/12,0)</f>
        <v>0</v>
      </c>
      <c r="U36" s="16">
        <f>-IF(U$5&lt;='Data Input (Example Data)'!$F28,'Data Input (Example Data)'!$E28/12,0)</f>
        <v>0</v>
      </c>
      <c r="V36" s="16">
        <f>-IF(V$5&lt;='Data Input (Example Data)'!$F28,'Data Input (Example Data)'!$E28/12,0)</f>
        <v>0</v>
      </c>
      <c r="W36" s="16">
        <f>-IF(W$5&lt;='Data Input (Example Data)'!$F28,'Data Input (Example Data)'!$E28/12,0)</f>
        <v>0</v>
      </c>
      <c r="X36" s="16">
        <f>-IF(X$5&lt;='Data Input (Example Data)'!$F28,'Data Input (Example Data)'!$E28/12,0)</f>
        <v>0</v>
      </c>
      <c r="Y36" s="16">
        <f>-IF(Y$5&lt;='Data Input (Example Data)'!$F28,'Data Input (Example Data)'!$E28/12,0)</f>
        <v>0</v>
      </c>
      <c r="Z36" s="16">
        <f>-IF(Z$5&lt;='Data Input (Example Data)'!$F28,'Data Input (Example Data)'!$E28/12,0)</f>
        <v>0</v>
      </c>
      <c r="AA36" s="16">
        <f>-IF(AA$5&lt;='Data Input (Example Data)'!$F28,'Data Input (Example Data)'!$E28/12,0)</f>
        <v>0</v>
      </c>
      <c r="AB36" s="16">
        <f>-IF(AB$5&lt;='Data Input (Example Data)'!$F28,'Data Input (Example Data)'!$E28/12,0)</f>
        <v>0</v>
      </c>
      <c r="AC36" s="16">
        <f>-IF(AC$5&lt;='Data Input (Example Data)'!$F28,'Data Input (Example Data)'!$E28/12,0)</f>
        <v>0</v>
      </c>
      <c r="AD36" s="16">
        <f>-IF(AD$5&lt;='Data Input (Example Data)'!$F28,'Data Input (Example Data)'!$E28/12,0)</f>
        <v>0</v>
      </c>
      <c r="AE36" s="16">
        <f>-IF(AE$5&lt;='Data Input (Example Data)'!$F28,'Data Input (Example Data)'!$E28/12,0)</f>
        <v>0</v>
      </c>
      <c r="AF36" s="16">
        <f>-IF(AF$5&lt;='Data Input (Example Data)'!$F28,'Data Input (Example Data)'!$E28/12,0)</f>
        <v>0</v>
      </c>
      <c r="AG36" s="16">
        <f>-IF(AG$5&lt;='Data Input (Example Data)'!$F28,'Data Input (Example Data)'!$E28/12,0)</f>
        <v>0</v>
      </c>
      <c r="AH36" s="16">
        <f>-IF(AH$5&lt;='Data Input (Example Data)'!$F28,'Data Input (Example Data)'!$E28/12,0)</f>
        <v>0</v>
      </c>
      <c r="AI36" s="16">
        <f>-IF(AI$5&lt;='Data Input (Example Data)'!$F28,'Data Input (Example Data)'!$E28/12,0)</f>
        <v>0</v>
      </c>
      <c r="AJ36" s="16">
        <f>-IF(AJ$5&lt;='Data Input (Example Data)'!$F28,'Data Input (Example Data)'!$E28/12,0)</f>
        <v>0</v>
      </c>
      <c r="AK36" s="16">
        <f>-IF(AK$5&lt;='Data Input (Example Data)'!$F28,'Data Input (Example Data)'!$E28/12,0)</f>
        <v>0</v>
      </c>
      <c r="AL36" s="16">
        <f>-IF(AL$5&lt;='Data Input (Example Data)'!$F28,'Data Input (Example Data)'!$E28/12,0)</f>
        <v>0</v>
      </c>
      <c r="AM36" s="16">
        <f>-IF(AM$5&lt;='Data Input (Example Data)'!$F28,'Data Input (Example Data)'!$E28/12,0)</f>
        <v>0</v>
      </c>
      <c r="AN36" s="16">
        <f>-IF(AN$5&lt;='Data Input (Example Data)'!$F28,'Data Input (Example Data)'!$E28/12,0)</f>
        <v>0</v>
      </c>
      <c r="AO36" s="16">
        <f>-IF(AO$5&lt;='Data Input (Example Data)'!$F28,'Data Input (Example Data)'!$E28/12,0)</f>
        <v>0</v>
      </c>
      <c r="AP36" s="16">
        <f>-IF(AP$5&lt;='Data Input (Example Data)'!$F28,'Data Input (Example Data)'!$E28/12,0)</f>
        <v>0</v>
      </c>
      <c r="AQ36" s="16">
        <f>-IF(AQ$5&lt;='Data Input (Example Data)'!$F28,'Data Input (Example Data)'!$E28/12,0)</f>
        <v>0</v>
      </c>
      <c r="AR36" s="16">
        <f>-IF(AR$5&lt;='Data Input (Example Data)'!$F28,'Data Input (Example Data)'!$E28/12,0)</f>
        <v>0</v>
      </c>
      <c r="AS36" s="16">
        <f>-IF(AS$5&lt;='Data Input (Example Data)'!$F28,'Data Input (Example Data)'!$E28/12,0)</f>
        <v>0</v>
      </c>
      <c r="AT36" s="16">
        <f>-IF(AT$5&lt;='Data Input (Example Data)'!$F28,'Data Input (Example Data)'!$E28/12,0)</f>
        <v>0</v>
      </c>
      <c r="AU36" s="16">
        <f>-IF(AU$5&lt;='Data Input (Example Data)'!$F28,'Data Input (Example Data)'!$E28/12,0)</f>
        <v>0</v>
      </c>
      <c r="AV36" s="16">
        <f>-IF(AV$5&lt;='Data Input (Example Data)'!$F28,'Data Input (Example Data)'!$E28/12,0)</f>
        <v>0</v>
      </c>
      <c r="AW36" s="16">
        <f>-IF(AW$5&lt;='Data Input (Example Data)'!$F28,'Data Input (Example Data)'!$E28/12,0)</f>
        <v>0</v>
      </c>
      <c r="AX36" s="16">
        <f>-IF(AX$5&lt;='Data Input (Example Data)'!$F28,'Data Input (Example Data)'!$E28/12,0)</f>
        <v>0</v>
      </c>
      <c r="AY36" s="16">
        <f>-IF(AY$5&lt;='Data Input (Example Data)'!$F28,'Data Input (Example Data)'!$E28/12,0)</f>
        <v>0</v>
      </c>
      <c r="AZ36" s="16">
        <f>-IF(AZ$5&lt;='Data Input (Example Data)'!$F28,'Data Input (Example Data)'!$E28/12,0)</f>
        <v>0</v>
      </c>
      <c r="BA36" s="16">
        <f>-IF(BA$5&lt;='Data Input (Example Data)'!$F28,'Data Input (Example Data)'!$E28/12,0)</f>
        <v>0</v>
      </c>
      <c r="BB36" s="16">
        <f>-IF(BB$5&lt;='Data Input (Example Data)'!$F28,'Data Input (Example Data)'!$E28/12,0)</f>
        <v>0</v>
      </c>
      <c r="BC36" s="16">
        <f>-IF(BC$5&lt;='Data Input (Example Data)'!$F28,'Data Input (Example Data)'!$E28/12,0)</f>
        <v>0</v>
      </c>
      <c r="BD36" s="16">
        <f>-IF(BD$5&lt;='Data Input (Example Data)'!$F28,'Data Input (Example Data)'!$E28/12,0)</f>
        <v>0</v>
      </c>
      <c r="BE36" s="16">
        <f>-IF(BE$5&lt;='Data Input (Example Data)'!$F28,'Data Input (Example Data)'!$E28/12,0)</f>
        <v>0</v>
      </c>
      <c r="BF36" s="16">
        <f>-IF(BF$5&lt;='Data Input (Example Data)'!$F28,'Data Input (Example Data)'!$E28/12,0)</f>
        <v>0</v>
      </c>
      <c r="BG36" s="16">
        <f>-IF(BG$5&lt;='Data Input (Example Data)'!$F28,'Data Input (Example Data)'!$E28/12,0)</f>
        <v>0</v>
      </c>
      <c r="BH36" s="16">
        <f>-IF(BH$5&lt;='Data Input (Example Data)'!$F28,'Data Input (Example Data)'!$E28/12,0)</f>
        <v>0</v>
      </c>
      <c r="BI36" s="16">
        <f>-IF(BI$5&lt;='Data Input (Example Data)'!$F28,'Data Input (Example Data)'!$E28/12,0)</f>
        <v>0</v>
      </c>
      <c r="BJ36" s="16">
        <f>-IF(BJ$5&lt;='Data Input (Example Data)'!$F28,'Data Input (Example Data)'!$E28/12,0)</f>
        <v>0</v>
      </c>
      <c r="BK36" s="16">
        <f>-IF(BK$5&lt;='Data Input (Example Data)'!$F28,'Data Input (Example Data)'!$E28/12,0)</f>
        <v>0</v>
      </c>
      <c r="BM36" s="16">
        <f t="shared" si="2"/>
        <v>0</v>
      </c>
    </row>
    <row r="37" spans="2:65">
      <c r="C37" t="str">
        <f>'Data Input (Example Data)'!B29</f>
        <v>New Category</v>
      </c>
      <c r="D37" s="16">
        <f>-IF(D$5&lt;='Data Input (Example Data)'!$F29,'Data Input (Example Data)'!$E29/12,0)</f>
        <v>0</v>
      </c>
      <c r="E37" s="16">
        <f>-IF(E$5&lt;='Data Input (Example Data)'!$F29,'Data Input (Example Data)'!$E29/12,0)</f>
        <v>0</v>
      </c>
      <c r="F37" s="16">
        <f>-IF(F$5&lt;='Data Input (Example Data)'!$F29,'Data Input (Example Data)'!$E29/12,0)</f>
        <v>0</v>
      </c>
      <c r="G37" s="16">
        <f>-IF(G$5&lt;='Data Input (Example Data)'!$F29,'Data Input (Example Data)'!$E29/12,0)</f>
        <v>0</v>
      </c>
      <c r="H37" s="16">
        <f>-IF(H$5&lt;='Data Input (Example Data)'!$F29,'Data Input (Example Data)'!$E29/12,0)</f>
        <v>0</v>
      </c>
      <c r="I37" s="16">
        <f>-IF(I$5&lt;='Data Input (Example Data)'!$F29,'Data Input (Example Data)'!$E29/12,0)</f>
        <v>0</v>
      </c>
      <c r="J37" s="16">
        <f>-IF(J$5&lt;='Data Input (Example Data)'!$F29,'Data Input (Example Data)'!$E29/12,0)</f>
        <v>0</v>
      </c>
      <c r="K37" s="16">
        <f>-IF(K$5&lt;='Data Input (Example Data)'!$F29,'Data Input (Example Data)'!$E29/12,0)</f>
        <v>0</v>
      </c>
      <c r="L37" s="16">
        <f>-IF(L$5&lt;='Data Input (Example Data)'!$F29,'Data Input (Example Data)'!$E29/12,0)</f>
        <v>0</v>
      </c>
      <c r="M37" s="16">
        <f>-IF(M$5&lt;='Data Input (Example Data)'!$F29,'Data Input (Example Data)'!$E29/12,0)</f>
        <v>0</v>
      </c>
      <c r="N37" s="16">
        <f>-IF(N$5&lt;='Data Input (Example Data)'!$F29,'Data Input (Example Data)'!$E29/12,0)</f>
        <v>0</v>
      </c>
      <c r="O37" s="16">
        <f>-IF(O$5&lt;='Data Input (Example Data)'!$F29,'Data Input (Example Data)'!$E29/12,0)</f>
        <v>0</v>
      </c>
      <c r="P37" s="16">
        <f>-IF(P$5&lt;='Data Input (Example Data)'!$F29,'Data Input (Example Data)'!$E29/12,0)</f>
        <v>0</v>
      </c>
      <c r="Q37" s="16">
        <f>-IF(Q$5&lt;='Data Input (Example Data)'!$F29,'Data Input (Example Data)'!$E29/12,0)</f>
        <v>0</v>
      </c>
      <c r="R37" s="16">
        <f>-IF(R$5&lt;='Data Input (Example Data)'!$F29,'Data Input (Example Data)'!$E29/12,0)</f>
        <v>0</v>
      </c>
      <c r="S37" s="16">
        <f>-IF(S$5&lt;='Data Input (Example Data)'!$F29,'Data Input (Example Data)'!$E29/12,0)</f>
        <v>0</v>
      </c>
      <c r="T37" s="16">
        <f>-IF(T$5&lt;='Data Input (Example Data)'!$F29,'Data Input (Example Data)'!$E29/12,0)</f>
        <v>0</v>
      </c>
      <c r="U37" s="16">
        <f>-IF(U$5&lt;='Data Input (Example Data)'!$F29,'Data Input (Example Data)'!$E29/12,0)</f>
        <v>0</v>
      </c>
      <c r="V37" s="16">
        <f>-IF(V$5&lt;='Data Input (Example Data)'!$F29,'Data Input (Example Data)'!$E29/12,0)</f>
        <v>0</v>
      </c>
      <c r="W37" s="16">
        <f>-IF(W$5&lt;='Data Input (Example Data)'!$F29,'Data Input (Example Data)'!$E29/12,0)</f>
        <v>0</v>
      </c>
      <c r="X37" s="16">
        <f>-IF(X$5&lt;='Data Input (Example Data)'!$F29,'Data Input (Example Data)'!$E29/12,0)</f>
        <v>0</v>
      </c>
      <c r="Y37" s="16">
        <f>-IF(Y$5&lt;='Data Input (Example Data)'!$F29,'Data Input (Example Data)'!$E29/12,0)</f>
        <v>0</v>
      </c>
      <c r="Z37" s="16">
        <f>-IF(Z$5&lt;='Data Input (Example Data)'!$F29,'Data Input (Example Data)'!$E29/12,0)</f>
        <v>0</v>
      </c>
      <c r="AA37" s="16">
        <f>-IF(AA$5&lt;='Data Input (Example Data)'!$F29,'Data Input (Example Data)'!$E29/12,0)</f>
        <v>0</v>
      </c>
      <c r="AB37" s="16">
        <f>-IF(AB$5&lt;='Data Input (Example Data)'!$F29,'Data Input (Example Data)'!$E29/12,0)</f>
        <v>0</v>
      </c>
      <c r="AC37" s="16">
        <f>-IF(AC$5&lt;='Data Input (Example Data)'!$F29,'Data Input (Example Data)'!$E29/12,0)</f>
        <v>0</v>
      </c>
      <c r="AD37" s="16">
        <f>-IF(AD$5&lt;='Data Input (Example Data)'!$F29,'Data Input (Example Data)'!$E29/12,0)</f>
        <v>0</v>
      </c>
      <c r="AE37" s="16">
        <f>-IF(AE$5&lt;='Data Input (Example Data)'!$F29,'Data Input (Example Data)'!$E29/12,0)</f>
        <v>0</v>
      </c>
      <c r="AF37" s="16">
        <f>-IF(AF$5&lt;='Data Input (Example Data)'!$F29,'Data Input (Example Data)'!$E29/12,0)</f>
        <v>0</v>
      </c>
      <c r="AG37" s="16">
        <f>-IF(AG$5&lt;='Data Input (Example Data)'!$F29,'Data Input (Example Data)'!$E29/12,0)</f>
        <v>0</v>
      </c>
      <c r="AH37" s="16">
        <f>-IF(AH$5&lt;='Data Input (Example Data)'!$F29,'Data Input (Example Data)'!$E29/12,0)</f>
        <v>0</v>
      </c>
      <c r="AI37" s="16">
        <f>-IF(AI$5&lt;='Data Input (Example Data)'!$F29,'Data Input (Example Data)'!$E29/12,0)</f>
        <v>0</v>
      </c>
      <c r="AJ37" s="16">
        <f>-IF(AJ$5&lt;='Data Input (Example Data)'!$F29,'Data Input (Example Data)'!$E29/12,0)</f>
        <v>0</v>
      </c>
      <c r="AK37" s="16">
        <f>-IF(AK$5&lt;='Data Input (Example Data)'!$F29,'Data Input (Example Data)'!$E29/12,0)</f>
        <v>0</v>
      </c>
      <c r="AL37" s="16">
        <f>-IF(AL$5&lt;='Data Input (Example Data)'!$F29,'Data Input (Example Data)'!$E29/12,0)</f>
        <v>0</v>
      </c>
      <c r="AM37" s="16">
        <f>-IF(AM$5&lt;='Data Input (Example Data)'!$F29,'Data Input (Example Data)'!$E29/12,0)</f>
        <v>0</v>
      </c>
      <c r="AN37" s="16">
        <f>-IF(AN$5&lt;='Data Input (Example Data)'!$F29,'Data Input (Example Data)'!$E29/12,0)</f>
        <v>0</v>
      </c>
      <c r="AO37" s="16">
        <f>-IF(AO$5&lt;='Data Input (Example Data)'!$F29,'Data Input (Example Data)'!$E29/12,0)</f>
        <v>0</v>
      </c>
      <c r="AP37" s="16">
        <f>-IF(AP$5&lt;='Data Input (Example Data)'!$F29,'Data Input (Example Data)'!$E29/12,0)</f>
        <v>0</v>
      </c>
      <c r="AQ37" s="16">
        <f>-IF(AQ$5&lt;='Data Input (Example Data)'!$F29,'Data Input (Example Data)'!$E29/12,0)</f>
        <v>0</v>
      </c>
      <c r="AR37" s="16">
        <f>-IF(AR$5&lt;='Data Input (Example Data)'!$F29,'Data Input (Example Data)'!$E29/12,0)</f>
        <v>0</v>
      </c>
      <c r="AS37" s="16">
        <f>-IF(AS$5&lt;='Data Input (Example Data)'!$F29,'Data Input (Example Data)'!$E29/12,0)</f>
        <v>0</v>
      </c>
      <c r="AT37" s="16">
        <f>-IF(AT$5&lt;='Data Input (Example Data)'!$F29,'Data Input (Example Data)'!$E29/12,0)</f>
        <v>0</v>
      </c>
      <c r="AU37" s="16">
        <f>-IF(AU$5&lt;='Data Input (Example Data)'!$F29,'Data Input (Example Data)'!$E29/12,0)</f>
        <v>0</v>
      </c>
      <c r="AV37" s="16">
        <f>-IF(AV$5&lt;='Data Input (Example Data)'!$F29,'Data Input (Example Data)'!$E29/12,0)</f>
        <v>0</v>
      </c>
      <c r="AW37" s="16">
        <f>-IF(AW$5&lt;='Data Input (Example Data)'!$F29,'Data Input (Example Data)'!$E29/12,0)</f>
        <v>0</v>
      </c>
      <c r="AX37" s="16">
        <f>-IF(AX$5&lt;='Data Input (Example Data)'!$F29,'Data Input (Example Data)'!$E29/12,0)</f>
        <v>0</v>
      </c>
      <c r="AY37" s="16">
        <f>-IF(AY$5&lt;='Data Input (Example Data)'!$F29,'Data Input (Example Data)'!$E29/12,0)</f>
        <v>0</v>
      </c>
      <c r="AZ37" s="16">
        <f>-IF(AZ$5&lt;='Data Input (Example Data)'!$F29,'Data Input (Example Data)'!$E29/12,0)</f>
        <v>0</v>
      </c>
      <c r="BA37" s="16">
        <f>-IF(BA$5&lt;='Data Input (Example Data)'!$F29,'Data Input (Example Data)'!$E29/12,0)</f>
        <v>0</v>
      </c>
      <c r="BB37" s="16">
        <f>-IF(BB$5&lt;='Data Input (Example Data)'!$F29,'Data Input (Example Data)'!$E29/12,0)</f>
        <v>0</v>
      </c>
      <c r="BC37" s="16">
        <f>-IF(BC$5&lt;='Data Input (Example Data)'!$F29,'Data Input (Example Data)'!$E29/12,0)</f>
        <v>0</v>
      </c>
      <c r="BD37" s="16">
        <f>-IF(BD$5&lt;='Data Input (Example Data)'!$F29,'Data Input (Example Data)'!$E29/12,0)</f>
        <v>0</v>
      </c>
      <c r="BE37" s="16">
        <f>-IF(BE$5&lt;='Data Input (Example Data)'!$F29,'Data Input (Example Data)'!$E29/12,0)</f>
        <v>0</v>
      </c>
      <c r="BF37" s="16">
        <f>-IF(BF$5&lt;='Data Input (Example Data)'!$F29,'Data Input (Example Data)'!$E29/12,0)</f>
        <v>0</v>
      </c>
      <c r="BG37" s="16">
        <f>-IF(BG$5&lt;='Data Input (Example Data)'!$F29,'Data Input (Example Data)'!$E29/12,0)</f>
        <v>0</v>
      </c>
      <c r="BH37" s="16">
        <f>-IF(BH$5&lt;='Data Input (Example Data)'!$F29,'Data Input (Example Data)'!$E29/12,0)</f>
        <v>0</v>
      </c>
      <c r="BI37" s="16">
        <f>-IF(BI$5&lt;='Data Input (Example Data)'!$F29,'Data Input (Example Data)'!$E29/12,0)</f>
        <v>0</v>
      </c>
      <c r="BJ37" s="16">
        <f>-IF(BJ$5&lt;='Data Input (Example Data)'!$F29,'Data Input (Example Data)'!$E29/12,0)</f>
        <v>0</v>
      </c>
      <c r="BK37" s="16">
        <f>-IF(BK$5&lt;='Data Input (Example Data)'!$F29,'Data Input (Example Data)'!$E29/12,0)</f>
        <v>0</v>
      </c>
      <c r="BM37" s="16">
        <f t="shared" si="2"/>
        <v>0</v>
      </c>
    </row>
    <row r="38" spans="2:65">
      <c r="C38" t="str">
        <f>'Data Input (Example Data)'!B30</f>
        <v>New Category</v>
      </c>
      <c r="D38" s="16">
        <f>-IF(D$5&lt;='Data Input (Example Data)'!$F30,'Data Input (Example Data)'!$E30/12,0)</f>
        <v>0</v>
      </c>
      <c r="E38" s="16">
        <f>-IF(E$5&lt;='Data Input (Example Data)'!$F30,'Data Input (Example Data)'!$E30/12,0)</f>
        <v>0</v>
      </c>
      <c r="F38" s="16">
        <f>-IF(F$5&lt;='Data Input (Example Data)'!$F30,'Data Input (Example Data)'!$E30/12,0)</f>
        <v>0</v>
      </c>
      <c r="G38" s="16">
        <f>-IF(G$5&lt;='Data Input (Example Data)'!$F30,'Data Input (Example Data)'!$E30/12,0)</f>
        <v>0</v>
      </c>
      <c r="H38" s="16">
        <f>-IF(H$5&lt;='Data Input (Example Data)'!$F30,'Data Input (Example Data)'!$E30/12,0)</f>
        <v>0</v>
      </c>
      <c r="I38" s="16">
        <f>-IF(I$5&lt;='Data Input (Example Data)'!$F30,'Data Input (Example Data)'!$E30/12,0)</f>
        <v>0</v>
      </c>
      <c r="J38" s="16">
        <f>-IF(J$5&lt;='Data Input (Example Data)'!$F30,'Data Input (Example Data)'!$E30/12,0)</f>
        <v>0</v>
      </c>
      <c r="K38" s="16">
        <f>-IF(K$5&lt;='Data Input (Example Data)'!$F30,'Data Input (Example Data)'!$E30/12,0)</f>
        <v>0</v>
      </c>
      <c r="L38" s="16">
        <f>-IF(L$5&lt;='Data Input (Example Data)'!$F30,'Data Input (Example Data)'!$E30/12,0)</f>
        <v>0</v>
      </c>
      <c r="M38" s="16">
        <f>-IF(M$5&lt;='Data Input (Example Data)'!$F30,'Data Input (Example Data)'!$E30/12,0)</f>
        <v>0</v>
      </c>
      <c r="N38" s="16">
        <f>-IF(N$5&lt;='Data Input (Example Data)'!$F30,'Data Input (Example Data)'!$E30/12,0)</f>
        <v>0</v>
      </c>
      <c r="O38" s="16">
        <f>-IF(O$5&lt;='Data Input (Example Data)'!$F30,'Data Input (Example Data)'!$E30/12,0)</f>
        <v>0</v>
      </c>
      <c r="P38" s="16">
        <f>-IF(P$5&lt;='Data Input (Example Data)'!$F30,'Data Input (Example Data)'!$E30/12,0)</f>
        <v>0</v>
      </c>
      <c r="Q38" s="16">
        <f>-IF(Q$5&lt;='Data Input (Example Data)'!$F30,'Data Input (Example Data)'!$E30/12,0)</f>
        <v>0</v>
      </c>
      <c r="R38" s="16">
        <f>-IF(R$5&lt;='Data Input (Example Data)'!$F30,'Data Input (Example Data)'!$E30/12,0)</f>
        <v>0</v>
      </c>
      <c r="S38" s="16">
        <f>-IF(S$5&lt;='Data Input (Example Data)'!$F30,'Data Input (Example Data)'!$E30/12,0)</f>
        <v>0</v>
      </c>
      <c r="T38" s="16">
        <f>-IF(T$5&lt;='Data Input (Example Data)'!$F30,'Data Input (Example Data)'!$E30/12,0)</f>
        <v>0</v>
      </c>
      <c r="U38" s="16">
        <f>-IF(U$5&lt;='Data Input (Example Data)'!$F30,'Data Input (Example Data)'!$E30/12,0)</f>
        <v>0</v>
      </c>
      <c r="V38" s="16">
        <f>-IF(V$5&lt;='Data Input (Example Data)'!$F30,'Data Input (Example Data)'!$E30/12,0)</f>
        <v>0</v>
      </c>
      <c r="W38" s="16">
        <f>-IF(W$5&lt;='Data Input (Example Data)'!$F30,'Data Input (Example Data)'!$E30/12,0)</f>
        <v>0</v>
      </c>
      <c r="X38" s="16">
        <f>-IF(X$5&lt;='Data Input (Example Data)'!$F30,'Data Input (Example Data)'!$E30/12,0)</f>
        <v>0</v>
      </c>
      <c r="Y38" s="16">
        <f>-IF(Y$5&lt;='Data Input (Example Data)'!$F30,'Data Input (Example Data)'!$E30/12,0)</f>
        <v>0</v>
      </c>
      <c r="Z38" s="16">
        <f>-IF(Z$5&lt;='Data Input (Example Data)'!$F30,'Data Input (Example Data)'!$E30/12,0)</f>
        <v>0</v>
      </c>
      <c r="AA38" s="16">
        <f>-IF(AA$5&lt;='Data Input (Example Data)'!$F30,'Data Input (Example Data)'!$E30/12,0)</f>
        <v>0</v>
      </c>
      <c r="AB38" s="16">
        <f>-IF(AB$5&lt;='Data Input (Example Data)'!$F30,'Data Input (Example Data)'!$E30/12,0)</f>
        <v>0</v>
      </c>
      <c r="AC38" s="16">
        <f>-IF(AC$5&lt;='Data Input (Example Data)'!$F30,'Data Input (Example Data)'!$E30/12,0)</f>
        <v>0</v>
      </c>
      <c r="AD38" s="16">
        <f>-IF(AD$5&lt;='Data Input (Example Data)'!$F30,'Data Input (Example Data)'!$E30/12,0)</f>
        <v>0</v>
      </c>
      <c r="AE38" s="16">
        <f>-IF(AE$5&lt;='Data Input (Example Data)'!$F30,'Data Input (Example Data)'!$E30/12,0)</f>
        <v>0</v>
      </c>
      <c r="AF38" s="16">
        <f>-IF(AF$5&lt;='Data Input (Example Data)'!$F30,'Data Input (Example Data)'!$E30/12,0)</f>
        <v>0</v>
      </c>
      <c r="AG38" s="16">
        <f>-IF(AG$5&lt;='Data Input (Example Data)'!$F30,'Data Input (Example Data)'!$E30/12,0)</f>
        <v>0</v>
      </c>
      <c r="AH38" s="16">
        <f>-IF(AH$5&lt;='Data Input (Example Data)'!$F30,'Data Input (Example Data)'!$E30/12,0)</f>
        <v>0</v>
      </c>
      <c r="AI38" s="16">
        <f>-IF(AI$5&lt;='Data Input (Example Data)'!$F30,'Data Input (Example Data)'!$E30/12,0)</f>
        <v>0</v>
      </c>
      <c r="AJ38" s="16">
        <f>-IF(AJ$5&lt;='Data Input (Example Data)'!$F30,'Data Input (Example Data)'!$E30/12,0)</f>
        <v>0</v>
      </c>
      <c r="AK38" s="16">
        <f>-IF(AK$5&lt;='Data Input (Example Data)'!$F30,'Data Input (Example Data)'!$E30/12,0)</f>
        <v>0</v>
      </c>
      <c r="AL38" s="16">
        <f>-IF(AL$5&lt;='Data Input (Example Data)'!$F30,'Data Input (Example Data)'!$E30/12,0)</f>
        <v>0</v>
      </c>
      <c r="AM38" s="16">
        <f>-IF(AM$5&lt;='Data Input (Example Data)'!$F30,'Data Input (Example Data)'!$E30/12,0)</f>
        <v>0</v>
      </c>
      <c r="AN38" s="16">
        <f>-IF(AN$5&lt;='Data Input (Example Data)'!$F30,'Data Input (Example Data)'!$E30/12,0)</f>
        <v>0</v>
      </c>
      <c r="AO38" s="16">
        <f>-IF(AO$5&lt;='Data Input (Example Data)'!$F30,'Data Input (Example Data)'!$E30/12,0)</f>
        <v>0</v>
      </c>
      <c r="AP38" s="16">
        <f>-IF(AP$5&lt;='Data Input (Example Data)'!$F30,'Data Input (Example Data)'!$E30/12,0)</f>
        <v>0</v>
      </c>
      <c r="AQ38" s="16">
        <f>-IF(AQ$5&lt;='Data Input (Example Data)'!$F30,'Data Input (Example Data)'!$E30/12,0)</f>
        <v>0</v>
      </c>
      <c r="AR38" s="16">
        <f>-IF(AR$5&lt;='Data Input (Example Data)'!$F30,'Data Input (Example Data)'!$E30/12,0)</f>
        <v>0</v>
      </c>
      <c r="AS38" s="16">
        <f>-IF(AS$5&lt;='Data Input (Example Data)'!$F30,'Data Input (Example Data)'!$E30/12,0)</f>
        <v>0</v>
      </c>
      <c r="AT38" s="16">
        <f>-IF(AT$5&lt;='Data Input (Example Data)'!$F30,'Data Input (Example Data)'!$E30/12,0)</f>
        <v>0</v>
      </c>
      <c r="AU38" s="16">
        <f>-IF(AU$5&lt;='Data Input (Example Data)'!$F30,'Data Input (Example Data)'!$E30/12,0)</f>
        <v>0</v>
      </c>
      <c r="AV38" s="16">
        <f>-IF(AV$5&lt;='Data Input (Example Data)'!$F30,'Data Input (Example Data)'!$E30/12,0)</f>
        <v>0</v>
      </c>
      <c r="AW38" s="16">
        <f>-IF(AW$5&lt;='Data Input (Example Data)'!$F30,'Data Input (Example Data)'!$E30/12,0)</f>
        <v>0</v>
      </c>
      <c r="AX38" s="16">
        <f>-IF(AX$5&lt;='Data Input (Example Data)'!$F30,'Data Input (Example Data)'!$E30/12,0)</f>
        <v>0</v>
      </c>
      <c r="AY38" s="16">
        <f>-IF(AY$5&lt;='Data Input (Example Data)'!$F30,'Data Input (Example Data)'!$E30/12,0)</f>
        <v>0</v>
      </c>
      <c r="AZ38" s="16">
        <f>-IF(AZ$5&lt;='Data Input (Example Data)'!$F30,'Data Input (Example Data)'!$E30/12,0)</f>
        <v>0</v>
      </c>
      <c r="BA38" s="16">
        <f>-IF(BA$5&lt;='Data Input (Example Data)'!$F30,'Data Input (Example Data)'!$E30/12,0)</f>
        <v>0</v>
      </c>
      <c r="BB38" s="16">
        <f>-IF(BB$5&lt;='Data Input (Example Data)'!$F30,'Data Input (Example Data)'!$E30/12,0)</f>
        <v>0</v>
      </c>
      <c r="BC38" s="16">
        <f>-IF(BC$5&lt;='Data Input (Example Data)'!$F30,'Data Input (Example Data)'!$E30/12,0)</f>
        <v>0</v>
      </c>
      <c r="BD38" s="16">
        <f>-IF(BD$5&lt;='Data Input (Example Data)'!$F30,'Data Input (Example Data)'!$E30/12,0)</f>
        <v>0</v>
      </c>
      <c r="BE38" s="16">
        <f>-IF(BE$5&lt;='Data Input (Example Data)'!$F30,'Data Input (Example Data)'!$E30/12,0)</f>
        <v>0</v>
      </c>
      <c r="BF38" s="16">
        <f>-IF(BF$5&lt;='Data Input (Example Data)'!$F30,'Data Input (Example Data)'!$E30/12,0)</f>
        <v>0</v>
      </c>
      <c r="BG38" s="16">
        <f>-IF(BG$5&lt;='Data Input (Example Data)'!$F30,'Data Input (Example Data)'!$E30/12,0)</f>
        <v>0</v>
      </c>
      <c r="BH38" s="16">
        <f>-IF(BH$5&lt;='Data Input (Example Data)'!$F30,'Data Input (Example Data)'!$E30/12,0)</f>
        <v>0</v>
      </c>
      <c r="BI38" s="16">
        <f>-IF(BI$5&lt;='Data Input (Example Data)'!$F30,'Data Input (Example Data)'!$E30/12,0)</f>
        <v>0</v>
      </c>
      <c r="BJ38" s="16">
        <f>-IF(BJ$5&lt;='Data Input (Example Data)'!$F30,'Data Input (Example Data)'!$E30/12,0)</f>
        <v>0</v>
      </c>
      <c r="BK38" s="16">
        <f>-IF(BK$5&lt;='Data Input (Example Data)'!$F30,'Data Input (Example Data)'!$E30/12,0)</f>
        <v>0</v>
      </c>
      <c r="BM38" s="16">
        <f t="shared" si="2"/>
        <v>0</v>
      </c>
    </row>
    <row r="39" spans="2:65">
      <c r="C39" t="str">
        <f>'Data Input (Example Data)'!B31</f>
        <v>New Category</v>
      </c>
      <c r="D39" s="16">
        <f>-IF(D$5&lt;='Data Input (Example Data)'!$F31,'Data Input (Example Data)'!$E31/12,0)</f>
        <v>0</v>
      </c>
      <c r="E39" s="16">
        <f>-IF(E$5&lt;='Data Input (Example Data)'!$F31,'Data Input (Example Data)'!$E31/12,0)</f>
        <v>0</v>
      </c>
      <c r="F39" s="16">
        <f>-IF(F$5&lt;='Data Input (Example Data)'!$F31,'Data Input (Example Data)'!$E31/12,0)</f>
        <v>0</v>
      </c>
      <c r="G39" s="16">
        <f>-IF(G$5&lt;='Data Input (Example Data)'!$F31,'Data Input (Example Data)'!$E31/12,0)</f>
        <v>0</v>
      </c>
      <c r="H39" s="16">
        <f>-IF(H$5&lt;='Data Input (Example Data)'!$F31,'Data Input (Example Data)'!$E31/12,0)</f>
        <v>0</v>
      </c>
      <c r="I39" s="16">
        <f>-IF(I$5&lt;='Data Input (Example Data)'!$F31,'Data Input (Example Data)'!$E31/12,0)</f>
        <v>0</v>
      </c>
      <c r="J39" s="16">
        <f>-IF(J$5&lt;='Data Input (Example Data)'!$F31,'Data Input (Example Data)'!$E31/12,0)</f>
        <v>0</v>
      </c>
      <c r="K39" s="16">
        <f>-IF(K$5&lt;='Data Input (Example Data)'!$F31,'Data Input (Example Data)'!$E31/12,0)</f>
        <v>0</v>
      </c>
      <c r="L39" s="16">
        <f>-IF(L$5&lt;='Data Input (Example Data)'!$F31,'Data Input (Example Data)'!$E31/12,0)</f>
        <v>0</v>
      </c>
      <c r="M39" s="16">
        <f>-IF(M$5&lt;='Data Input (Example Data)'!$F31,'Data Input (Example Data)'!$E31/12,0)</f>
        <v>0</v>
      </c>
      <c r="N39" s="16">
        <f>-IF(N$5&lt;='Data Input (Example Data)'!$F31,'Data Input (Example Data)'!$E31/12,0)</f>
        <v>0</v>
      </c>
      <c r="O39" s="16">
        <f>-IF(O$5&lt;='Data Input (Example Data)'!$F31,'Data Input (Example Data)'!$E31/12,0)</f>
        <v>0</v>
      </c>
      <c r="P39" s="16">
        <f>-IF(P$5&lt;='Data Input (Example Data)'!$F31,'Data Input (Example Data)'!$E31/12,0)</f>
        <v>0</v>
      </c>
      <c r="Q39" s="16">
        <f>-IF(Q$5&lt;='Data Input (Example Data)'!$F31,'Data Input (Example Data)'!$E31/12,0)</f>
        <v>0</v>
      </c>
      <c r="R39" s="16">
        <f>-IF(R$5&lt;='Data Input (Example Data)'!$F31,'Data Input (Example Data)'!$E31/12,0)</f>
        <v>0</v>
      </c>
      <c r="S39" s="16">
        <f>-IF(S$5&lt;='Data Input (Example Data)'!$F31,'Data Input (Example Data)'!$E31/12,0)</f>
        <v>0</v>
      </c>
      <c r="T39" s="16">
        <f>-IF(T$5&lt;='Data Input (Example Data)'!$F31,'Data Input (Example Data)'!$E31/12,0)</f>
        <v>0</v>
      </c>
      <c r="U39" s="16">
        <f>-IF(U$5&lt;='Data Input (Example Data)'!$F31,'Data Input (Example Data)'!$E31/12,0)</f>
        <v>0</v>
      </c>
      <c r="V39" s="16">
        <f>-IF(V$5&lt;='Data Input (Example Data)'!$F31,'Data Input (Example Data)'!$E31/12,0)</f>
        <v>0</v>
      </c>
      <c r="W39" s="16">
        <f>-IF(W$5&lt;='Data Input (Example Data)'!$F31,'Data Input (Example Data)'!$E31/12,0)</f>
        <v>0</v>
      </c>
      <c r="X39" s="16">
        <f>-IF(X$5&lt;='Data Input (Example Data)'!$F31,'Data Input (Example Data)'!$E31/12,0)</f>
        <v>0</v>
      </c>
      <c r="Y39" s="16">
        <f>-IF(Y$5&lt;='Data Input (Example Data)'!$F31,'Data Input (Example Data)'!$E31/12,0)</f>
        <v>0</v>
      </c>
      <c r="Z39" s="16">
        <f>-IF(Z$5&lt;='Data Input (Example Data)'!$F31,'Data Input (Example Data)'!$E31/12,0)</f>
        <v>0</v>
      </c>
      <c r="AA39" s="16">
        <f>-IF(AA$5&lt;='Data Input (Example Data)'!$F31,'Data Input (Example Data)'!$E31/12,0)</f>
        <v>0</v>
      </c>
      <c r="AB39" s="16">
        <f>-IF(AB$5&lt;='Data Input (Example Data)'!$F31,'Data Input (Example Data)'!$E31/12,0)</f>
        <v>0</v>
      </c>
      <c r="AC39" s="16">
        <f>-IF(AC$5&lt;='Data Input (Example Data)'!$F31,'Data Input (Example Data)'!$E31/12,0)</f>
        <v>0</v>
      </c>
      <c r="AD39" s="16">
        <f>-IF(AD$5&lt;='Data Input (Example Data)'!$F31,'Data Input (Example Data)'!$E31/12,0)</f>
        <v>0</v>
      </c>
      <c r="AE39" s="16">
        <f>-IF(AE$5&lt;='Data Input (Example Data)'!$F31,'Data Input (Example Data)'!$E31/12,0)</f>
        <v>0</v>
      </c>
      <c r="AF39" s="16">
        <f>-IF(AF$5&lt;='Data Input (Example Data)'!$F31,'Data Input (Example Data)'!$E31/12,0)</f>
        <v>0</v>
      </c>
      <c r="AG39" s="16">
        <f>-IF(AG$5&lt;='Data Input (Example Data)'!$F31,'Data Input (Example Data)'!$E31/12,0)</f>
        <v>0</v>
      </c>
      <c r="AH39" s="16">
        <f>-IF(AH$5&lt;='Data Input (Example Data)'!$F31,'Data Input (Example Data)'!$E31/12,0)</f>
        <v>0</v>
      </c>
      <c r="AI39" s="16">
        <f>-IF(AI$5&lt;='Data Input (Example Data)'!$F31,'Data Input (Example Data)'!$E31/12,0)</f>
        <v>0</v>
      </c>
      <c r="AJ39" s="16">
        <f>-IF(AJ$5&lt;='Data Input (Example Data)'!$F31,'Data Input (Example Data)'!$E31/12,0)</f>
        <v>0</v>
      </c>
      <c r="AK39" s="16">
        <f>-IF(AK$5&lt;='Data Input (Example Data)'!$F31,'Data Input (Example Data)'!$E31/12,0)</f>
        <v>0</v>
      </c>
      <c r="AL39" s="16">
        <f>-IF(AL$5&lt;='Data Input (Example Data)'!$F31,'Data Input (Example Data)'!$E31/12,0)</f>
        <v>0</v>
      </c>
      <c r="AM39" s="16">
        <f>-IF(AM$5&lt;='Data Input (Example Data)'!$F31,'Data Input (Example Data)'!$E31/12,0)</f>
        <v>0</v>
      </c>
      <c r="AN39" s="16">
        <f>-IF(AN$5&lt;='Data Input (Example Data)'!$F31,'Data Input (Example Data)'!$E31/12,0)</f>
        <v>0</v>
      </c>
      <c r="AO39" s="16">
        <f>-IF(AO$5&lt;='Data Input (Example Data)'!$F31,'Data Input (Example Data)'!$E31/12,0)</f>
        <v>0</v>
      </c>
      <c r="AP39" s="16">
        <f>-IF(AP$5&lt;='Data Input (Example Data)'!$F31,'Data Input (Example Data)'!$E31/12,0)</f>
        <v>0</v>
      </c>
      <c r="AQ39" s="16">
        <f>-IF(AQ$5&lt;='Data Input (Example Data)'!$F31,'Data Input (Example Data)'!$E31/12,0)</f>
        <v>0</v>
      </c>
      <c r="AR39" s="16">
        <f>-IF(AR$5&lt;='Data Input (Example Data)'!$F31,'Data Input (Example Data)'!$E31/12,0)</f>
        <v>0</v>
      </c>
      <c r="AS39" s="16">
        <f>-IF(AS$5&lt;='Data Input (Example Data)'!$F31,'Data Input (Example Data)'!$E31/12,0)</f>
        <v>0</v>
      </c>
      <c r="AT39" s="16">
        <f>-IF(AT$5&lt;='Data Input (Example Data)'!$F31,'Data Input (Example Data)'!$E31/12,0)</f>
        <v>0</v>
      </c>
      <c r="AU39" s="16">
        <f>-IF(AU$5&lt;='Data Input (Example Data)'!$F31,'Data Input (Example Data)'!$E31/12,0)</f>
        <v>0</v>
      </c>
      <c r="AV39" s="16">
        <f>-IF(AV$5&lt;='Data Input (Example Data)'!$F31,'Data Input (Example Data)'!$E31/12,0)</f>
        <v>0</v>
      </c>
      <c r="AW39" s="16">
        <f>-IF(AW$5&lt;='Data Input (Example Data)'!$F31,'Data Input (Example Data)'!$E31/12,0)</f>
        <v>0</v>
      </c>
      <c r="AX39" s="16">
        <f>-IF(AX$5&lt;='Data Input (Example Data)'!$F31,'Data Input (Example Data)'!$E31/12,0)</f>
        <v>0</v>
      </c>
      <c r="AY39" s="16">
        <f>-IF(AY$5&lt;='Data Input (Example Data)'!$F31,'Data Input (Example Data)'!$E31/12,0)</f>
        <v>0</v>
      </c>
      <c r="AZ39" s="16">
        <f>-IF(AZ$5&lt;='Data Input (Example Data)'!$F31,'Data Input (Example Data)'!$E31/12,0)</f>
        <v>0</v>
      </c>
      <c r="BA39" s="16">
        <f>-IF(BA$5&lt;='Data Input (Example Data)'!$F31,'Data Input (Example Data)'!$E31/12,0)</f>
        <v>0</v>
      </c>
      <c r="BB39" s="16">
        <f>-IF(BB$5&lt;='Data Input (Example Data)'!$F31,'Data Input (Example Data)'!$E31/12,0)</f>
        <v>0</v>
      </c>
      <c r="BC39" s="16">
        <f>-IF(BC$5&lt;='Data Input (Example Data)'!$F31,'Data Input (Example Data)'!$E31/12,0)</f>
        <v>0</v>
      </c>
      <c r="BD39" s="16">
        <f>-IF(BD$5&lt;='Data Input (Example Data)'!$F31,'Data Input (Example Data)'!$E31/12,0)</f>
        <v>0</v>
      </c>
      <c r="BE39" s="16">
        <f>-IF(BE$5&lt;='Data Input (Example Data)'!$F31,'Data Input (Example Data)'!$E31/12,0)</f>
        <v>0</v>
      </c>
      <c r="BF39" s="16">
        <f>-IF(BF$5&lt;='Data Input (Example Data)'!$F31,'Data Input (Example Data)'!$E31/12,0)</f>
        <v>0</v>
      </c>
      <c r="BG39" s="16">
        <f>-IF(BG$5&lt;='Data Input (Example Data)'!$F31,'Data Input (Example Data)'!$E31/12,0)</f>
        <v>0</v>
      </c>
      <c r="BH39" s="16">
        <f>-IF(BH$5&lt;='Data Input (Example Data)'!$F31,'Data Input (Example Data)'!$E31/12,0)</f>
        <v>0</v>
      </c>
      <c r="BI39" s="16">
        <f>-IF(BI$5&lt;='Data Input (Example Data)'!$F31,'Data Input (Example Data)'!$E31/12,0)</f>
        <v>0</v>
      </c>
      <c r="BJ39" s="16">
        <f>-IF(BJ$5&lt;='Data Input (Example Data)'!$F31,'Data Input (Example Data)'!$E31/12,0)</f>
        <v>0</v>
      </c>
      <c r="BK39" s="16">
        <f>-IF(BK$5&lt;='Data Input (Example Data)'!$F31,'Data Input (Example Data)'!$E31/12,0)</f>
        <v>0</v>
      </c>
      <c r="BM39" s="16">
        <f t="shared" si="2"/>
        <v>0</v>
      </c>
    </row>
    <row r="40" spans="2:65">
      <c r="C40" t="str">
        <f>'Data Input (Example Data)'!B32</f>
        <v>New Category</v>
      </c>
      <c r="D40" s="16">
        <f>-IF(D$5&lt;='Data Input (Example Data)'!$F32,'Data Input (Example Data)'!$E32/12,0)</f>
        <v>0</v>
      </c>
      <c r="E40" s="16">
        <f>-IF(E$5&lt;='Data Input (Example Data)'!$F32,'Data Input (Example Data)'!$E32/12,0)</f>
        <v>0</v>
      </c>
      <c r="F40" s="16">
        <f>-IF(F$5&lt;='Data Input (Example Data)'!$F32,'Data Input (Example Data)'!$E32/12,0)</f>
        <v>0</v>
      </c>
      <c r="G40" s="16">
        <f>-IF(G$5&lt;='Data Input (Example Data)'!$F32,'Data Input (Example Data)'!$E32/12,0)</f>
        <v>0</v>
      </c>
      <c r="H40" s="16">
        <f>-IF(H$5&lt;='Data Input (Example Data)'!$F32,'Data Input (Example Data)'!$E32/12,0)</f>
        <v>0</v>
      </c>
      <c r="I40" s="16">
        <f>-IF(I$5&lt;='Data Input (Example Data)'!$F32,'Data Input (Example Data)'!$E32/12,0)</f>
        <v>0</v>
      </c>
      <c r="J40" s="16">
        <f>-IF(J$5&lt;='Data Input (Example Data)'!$F32,'Data Input (Example Data)'!$E32/12,0)</f>
        <v>0</v>
      </c>
      <c r="K40" s="16">
        <f>-IF(K$5&lt;='Data Input (Example Data)'!$F32,'Data Input (Example Data)'!$E32/12,0)</f>
        <v>0</v>
      </c>
      <c r="L40" s="16">
        <f>-IF(L$5&lt;='Data Input (Example Data)'!$F32,'Data Input (Example Data)'!$E32/12,0)</f>
        <v>0</v>
      </c>
      <c r="M40" s="16">
        <f>-IF(M$5&lt;='Data Input (Example Data)'!$F32,'Data Input (Example Data)'!$E32/12,0)</f>
        <v>0</v>
      </c>
      <c r="N40" s="16">
        <f>-IF(N$5&lt;='Data Input (Example Data)'!$F32,'Data Input (Example Data)'!$E32/12,0)</f>
        <v>0</v>
      </c>
      <c r="O40" s="16">
        <f>-IF(O$5&lt;='Data Input (Example Data)'!$F32,'Data Input (Example Data)'!$E32/12,0)</f>
        <v>0</v>
      </c>
      <c r="P40" s="16">
        <f>-IF(P$5&lt;='Data Input (Example Data)'!$F32,'Data Input (Example Data)'!$E32/12,0)</f>
        <v>0</v>
      </c>
      <c r="Q40" s="16">
        <f>-IF(Q$5&lt;='Data Input (Example Data)'!$F32,'Data Input (Example Data)'!$E32/12,0)</f>
        <v>0</v>
      </c>
      <c r="R40" s="16">
        <f>-IF(R$5&lt;='Data Input (Example Data)'!$F32,'Data Input (Example Data)'!$E32/12,0)</f>
        <v>0</v>
      </c>
      <c r="S40" s="16">
        <f>-IF(S$5&lt;='Data Input (Example Data)'!$F32,'Data Input (Example Data)'!$E32/12,0)</f>
        <v>0</v>
      </c>
      <c r="T40" s="16">
        <f>-IF(T$5&lt;='Data Input (Example Data)'!$F32,'Data Input (Example Data)'!$E32/12,0)</f>
        <v>0</v>
      </c>
      <c r="U40" s="16">
        <f>-IF(U$5&lt;='Data Input (Example Data)'!$F32,'Data Input (Example Data)'!$E32/12,0)</f>
        <v>0</v>
      </c>
      <c r="V40" s="16">
        <f>-IF(V$5&lt;='Data Input (Example Data)'!$F32,'Data Input (Example Data)'!$E32/12,0)</f>
        <v>0</v>
      </c>
      <c r="W40" s="16">
        <f>-IF(W$5&lt;='Data Input (Example Data)'!$F32,'Data Input (Example Data)'!$E32/12,0)</f>
        <v>0</v>
      </c>
      <c r="X40" s="16">
        <f>-IF(X$5&lt;='Data Input (Example Data)'!$F32,'Data Input (Example Data)'!$E32/12,0)</f>
        <v>0</v>
      </c>
      <c r="Y40" s="16">
        <f>-IF(Y$5&lt;='Data Input (Example Data)'!$F32,'Data Input (Example Data)'!$E32/12,0)</f>
        <v>0</v>
      </c>
      <c r="Z40" s="16">
        <f>-IF(Z$5&lt;='Data Input (Example Data)'!$F32,'Data Input (Example Data)'!$E32/12,0)</f>
        <v>0</v>
      </c>
      <c r="AA40" s="16">
        <f>-IF(AA$5&lt;='Data Input (Example Data)'!$F32,'Data Input (Example Data)'!$E32/12,0)</f>
        <v>0</v>
      </c>
      <c r="AB40" s="16">
        <f>-IF(AB$5&lt;='Data Input (Example Data)'!$F32,'Data Input (Example Data)'!$E32/12,0)</f>
        <v>0</v>
      </c>
      <c r="AC40" s="16">
        <f>-IF(AC$5&lt;='Data Input (Example Data)'!$F32,'Data Input (Example Data)'!$E32/12,0)</f>
        <v>0</v>
      </c>
      <c r="AD40" s="16">
        <f>-IF(AD$5&lt;='Data Input (Example Data)'!$F32,'Data Input (Example Data)'!$E32/12,0)</f>
        <v>0</v>
      </c>
      <c r="AE40" s="16">
        <f>-IF(AE$5&lt;='Data Input (Example Data)'!$F32,'Data Input (Example Data)'!$E32/12,0)</f>
        <v>0</v>
      </c>
      <c r="AF40" s="16">
        <f>-IF(AF$5&lt;='Data Input (Example Data)'!$F32,'Data Input (Example Data)'!$E32/12,0)</f>
        <v>0</v>
      </c>
      <c r="AG40" s="16">
        <f>-IF(AG$5&lt;='Data Input (Example Data)'!$F32,'Data Input (Example Data)'!$E32/12,0)</f>
        <v>0</v>
      </c>
      <c r="AH40" s="16">
        <f>-IF(AH$5&lt;='Data Input (Example Data)'!$F32,'Data Input (Example Data)'!$E32/12,0)</f>
        <v>0</v>
      </c>
      <c r="AI40" s="16">
        <f>-IF(AI$5&lt;='Data Input (Example Data)'!$F32,'Data Input (Example Data)'!$E32/12,0)</f>
        <v>0</v>
      </c>
      <c r="AJ40" s="16">
        <f>-IF(AJ$5&lt;='Data Input (Example Data)'!$F32,'Data Input (Example Data)'!$E32/12,0)</f>
        <v>0</v>
      </c>
      <c r="AK40" s="16">
        <f>-IF(AK$5&lt;='Data Input (Example Data)'!$F32,'Data Input (Example Data)'!$E32/12,0)</f>
        <v>0</v>
      </c>
      <c r="AL40" s="16">
        <f>-IF(AL$5&lt;='Data Input (Example Data)'!$F32,'Data Input (Example Data)'!$E32/12,0)</f>
        <v>0</v>
      </c>
      <c r="AM40" s="16">
        <f>-IF(AM$5&lt;='Data Input (Example Data)'!$F32,'Data Input (Example Data)'!$E32/12,0)</f>
        <v>0</v>
      </c>
      <c r="AN40" s="16">
        <f>-IF(AN$5&lt;='Data Input (Example Data)'!$F32,'Data Input (Example Data)'!$E32/12,0)</f>
        <v>0</v>
      </c>
      <c r="AO40" s="16">
        <f>-IF(AO$5&lt;='Data Input (Example Data)'!$F32,'Data Input (Example Data)'!$E32/12,0)</f>
        <v>0</v>
      </c>
      <c r="AP40" s="16">
        <f>-IF(AP$5&lt;='Data Input (Example Data)'!$F32,'Data Input (Example Data)'!$E32/12,0)</f>
        <v>0</v>
      </c>
      <c r="AQ40" s="16">
        <f>-IF(AQ$5&lt;='Data Input (Example Data)'!$F32,'Data Input (Example Data)'!$E32/12,0)</f>
        <v>0</v>
      </c>
      <c r="AR40" s="16">
        <f>-IF(AR$5&lt;='Data Input (Example Data)'!$F32,'Data Input (Example Data)'!$E32/12,0)</f>
        <v>0</v>
      </c>
      <c r="AS40" s="16">
        <f>-IF(AS$5&lt;='Data Input (Example Data)'!$F32,'Data Input (Example Data)'!$E32/12,0)</f>
        <v>0</v>
      </c>
      <c r="AT40" s="16">
        <f>-IF(AT$5&lt;='Data Input (Example Data)'!$F32,'Data Input (Example Data)'!$E32/12,0)</f>
        <v>0</v>
      </c>
      <c r="AU40" s="16">
        <f>-IF(AU$5&lt;='Data Input (Example Data)'!$F32,'Data Input (Example Data)'!$E32/12,0)</f>
        <v>0</v>
      </c>
      <c r="AV40" s="16">
        <f>-IF(AV$5&lt;='Data Input (Example Data)'!$F32,'Data Input (Example Data)'!$E32/12,0)</f>
        <v>0</v>
      </c>
      <c r="AW40" s="16">
        <f>-IF(AW$5&lt;='Data Input (Example Data)'!$F32,'Data Input (Example Data)'!$E32/12,0)</f>
        <v>0</v>
      </c>
      <c r="AX40" s="16">
        <f>-IF(AX$5&lt;='Data Input (Example Data)'!$F32,'Data Input (Example Data)'!$E32/12,0)</f>
        <v>0</v>
      </c>
      <c r="AY40" s="16">
        <f>-IF(AY$5&lt;='Data Input (Example Data)'!$F32,'Data Input (Example Data)'!$E32/12,0)</f>
        <v>0</v>
      </c>
      <c r="AZ40" s="16">
        <f>-IF(AZ$5&lt;='Data Input (Example Data)'!$F32,'Data Input (Example Data)'!$E32/12,0)</f>
        <v>0</v>
      </c>
      <c r="BA40" s="16">
        <f>-IF(BA$5&lt;='Data Input (Example Data)'!$F32,'Data Input (Example Data)'!$E32/12,0)</f>
        <v>0</v>
      </c>
      <c r="BB40" s="16">
        <f>-IF(BB$5&lt;='Data Input (Example Data)'!$F32,'Data Input (Example Data)'!$E32/12,0)</f>
        <v>0</v>
      </c>
      <c r="BC40" s="16">
        <f>-IF(BC$5&lt;='Data Input (Example Data)'!$F32,'Data Input (Example Data)'!$E32/12,0)</f>
        <v>0</v>
      </c>
      <c r="BD40" s="16">
        <f>-IF(BD$5&lt;='Data Input (Example Data)'!$F32,'Data Input (Example Data)'!$E32/12,0)</f>
        <v>0</v>
      </c>
      <c r="BE40" s="16">
        <f>-IF(BE$5&lt;='Data Input (Example Data)'!$F32,'Data Input (Example Data)'!$E32/12,0)</f>
        <v>0</v>
      </c>
      <c r="BF40" s="16">
        <f>-IF(BF$5&lt;='Data Input (Example Data)'!$F32,'Data Input (Example Data)'!$E32/12,0)</f>
        <v>0</v>
      </c>
      <c r="BG40" s="16">
        <f>-IF(BG$5&lt;='Data Input (Example Data)'!$F32,'Data Input (Example Data)'!$E32/12,0)</f>
        <v>0</v>
      </c>
      <c r="BH40" s="16">
        <f>-IF(BH$5&lt;='Data Input (Example Data)'!$F32,'Data Input (Example Data)'!$E32/12,0)</f>
        <v>0</v>
      </c>
      <c r="BI40" s="16">
        <f>-IF(BI$5&lt;='Data Input (Example Data)'!$F32,'Data Input (Example Data)'!$E32/12,0)</f>
        <v>0</v>
      </c>
      <c r="BJ40" s="16">
        <f>-IF(BJ$5&lt;='Data Input (Example Data)'!$F32,'Data Input (Example Data)'!$E32/12,0)</f>
        <v>0</v>
      </c>
      <c r="BK40" s="16">
        <f>-IF(BK$5&lt;='Data Input (Example Data)'!$F32,'Data Input (Example Data)'!$E32/12,0)</f>
        <v>0</v>
      </c>
      <c r="BM40" s="16">
        <f t="shared" si="2"/>
        <v>0</v>
      </c>
    </row>
    <row r="41" spans="2:65">
      <c r="C41" t="str">
        <f>'Data Input (Example Data)'!B33</f>
        <v>New Category</v>
      </c>
      <c r="D41" s="16">
        <f>-IF(D$5&lt;='Data Input (Example Data)'!$F33,'Data Input (Example Data)'!$E33/12,0)</f>
        <v>0</v>
      </c>
      <c r="E41" s="16">
        <f>-IF(E$5&lt;='Data Input (Example Data)'!$F33,'Data Input (Example Data)'!$E33/12,0)</f>
        <v>0</v>
      </c>
      <c r="F41" s="16">
        <f>-IF(F$5&lt;='Data Input (Example Data)'!$F33,'Data Input (Example Data)'!$E33/12,0)</f>
        <v>0</v>
      </c>
      <c r="G41" s="16">
        <f>-IF(G$5&lt;='Data Input (Example Data)'!$F33,'Data Input (Example Data)'!$E33/12,0)</f>
        <v>0</v>
      </c>
      <c r="H41" s="16">
        <f>-IF(H$5&lt;='Data Input (Example Data)'!$F33,'Data Input (Example Data)'!$E33/12,0)</f>
        <v>0</v>
      </c>
      <c r="I41" s="16">
        <f>-IF(I$5&lt;='Data Input (Example Data)'!$F33,'Data Input (Example Data)'!$E33/12,0)</f>
        <v>0</v>
      </c>
      <c r="J41" s="16">
        <f>-IF(J$5&lt;='Data Input (Example Data)'!$F33,'Data Input (Example Data)'!$E33/12,0)</f>
        <v>0</v>
      </c>
      <c r="K41" s="16">
        <f>-IF(K$5&lt;='Data Input (Example Data)'!$F33,'Data Input (Example Data)'!$E33/12,0)</f>
        <v>0</v>
      </c>
      <c r="L41" s="16">
        <f>-IF(L$5&lt;='Data Input (Example Data)'!$F33,'Data Input (Example Data)'!$E33/12,0)</f>
        <v>0</v>
      </c>
      <c r="M41" s="16">
        <f>-IF(M$5&lt;='Data Input (Example Data)'!$F33,'Data Input (Example Data)'!$E33/12,0)</f>
        <v>0</v>
      </c>
      <c r="N41" s="16">
        <f>-IF(N$5&lt;='Data Input (Example Data)'!$F33,'Data Input (Example Data)'!$E33/12,0)</f>
        <v>0</v>
      </c>
      <c r="O41" s="16">
        <f>-IF(O$5&lt;='Data Input (Example Data)'!$F33,'Data Input (Example Data)'!$E33/12,0)</f>
        <v>0</v>
      </c>
      <c r="P41" s="16">
        <f>-IF(P$5&lt;='Data Input (Example Data)'!$F33,'Data Input (Example Data)'!$E33/12,0)</f>
        <v>0</v>
      </c>
      <c r="Q41" s="16">
        <f>-IF(Q$5&lt;='Data Input (Example Data)'!$F33,'Data Input (Example Data)'!$E33/12,0)</f>
        <v>0</v>
      </c>
      <c r="R41" s="16">
        <f>-IF(R$5&lt;='Data Input (Example Data)'!$F33,'Data Input (Example Data)'!$E33/12,0)</f>
        <v>0</v>
      </c>
      <c r="S41" s="16">
        <f>-IF(S$5&lt;='Data Input (Example Data)'!$F33,'Data Input (Example Data)'!$E33/12,0)</f>
        <v>0</v>
      </c>
      <c r="T41" s="16">
        <f>-IF(T$5&lt;='Data Input (Example Data)'!$F33,'Data Input (Example Data)'!$E33/12,0)</f>
        <v>0</v>
      </c>
      <c r="U41" s="16">
        <f>-IF(U$5&lt;='Data Input (Example Data)'!$F33,'Data Input (Example Data)'!$E33/12,0)</f>
        <v>0</v>
      </c>
      <c r="V41" s="16">
        <f>-IF(V$5&lt;='Data Input (Example Data)'!$F33,'Data Input (Example Data)'!$E33/12,0)</f>
        <v>0</v>
      </c>
      <c r="W41" s="16">
        <f>-IF(W$5&lt;='Data Input (Example Data)'!$F33,'Data Input (Example Data)'!$E33/12,0)</f>
        <v>0</v>
      </c>
      <c r="X41" s="16">
        <f>-IF(X$5&lt;='Data Input (Example Data)'!$F33,'Data Input (Example Data)'!$E33/12,0)</f>
        <v>0</v>
      </c>
      <c r="Y41" s="16">
        <f>-IF(Y$5&lt;='Data Input (Example Data)'!$F33,'Data Input (Example Data)'!$E33/12,0)</f>
        <v>0</v>
      </c>
      <c r="Z41" s="16">
        <f>-IF(Z$5&lt;='Data Input (Example Data)'!$F33,'Data Input (Example Data)'!$E33/12,0)</f>
        <v>0</v>
      </c>
      <c r="AA41" s="16">
        <f>-IF(AA$5&lt;='Data Input (Example Data)'!$F33,'Data Input (Example Data)'!$E33/12,0)</f>
        <v>0</v>
      </c>
      <c r="AB41" s="16">
        <f>-IF(AB$5&lt;='Data Input (Example Data)'!$F33,'Data Input (Example Data)'!$E33/12,0)</f>
        <v>0</v>
      </c>
      <c r="AC41" s="16">
        <f>-IF(AC$5&lt;='Data Input (Example Data)'!$F33,'Data Input (Example Data)'!$E33/12,0)</f>
        <v>0</v>
      </c>
      <c r="AD41" s="16">
        <f>-IF(AD$5&lt;='Data Input (Example Data)'!$F33,'Data Input (Example Data)'!$E33/12,0)</f>
        <v>0</v>
      </c>
      <c r="AE41" s="16">
        <f>-IF(AE$5&lt;='Data Input (Example Data)'!$F33,'Data Input (Example Data)'!$E33/12,0)</f>
        <v>0</v>
      </c>
      <c r="AF41" s="16">
        <f>-IF(AF$5&lt;='Data Input (Example Data)'!$F33,'Data Input (Example Data)'!$E33/12,0)</f>
        <v>0</v>
      </c>
      <c r="AG41" s="16">
        <f>-IF(AG$5&lt;='Data Input (Example Data)'!$F33,'Data Input (Example Data)'!$E33/12,0)</f>
        <v>0</v>
      </c>
      <c r="AH41" s="16">
        <f>-IF(AH$5&lt;='Data Input (Example Data)'!$F33,'Data Input (Example Data)'!$E33/12,0)</f>
        <v>0</v>
      </c>
      <c r="AI41" s="16">
        <f>-IF(AI$5&lt;='Data Input (Example Data)'!$F33,'Data Input (Example Data)'!$E33/12,0)</f>
        <v>0</v>
      </c>
      <c r="AJ41" s="16">
        <f>-IF(AJ$5&lt;='Data Input (Example Data)'!$F33,'Data Input (Example Data)'!$E33/12,0)</f>
        <v>0</v>
      </c>
      <c r="AK41" s="16">
        <f>-IF(AK$5&lt;='Data Input (Example Data)'!$F33,'Data Input (Example Data)'!$E33/12,0)</f>
        <v>0</v>
      </c>
      <c r="AL41" s="16">
        <f>-IF(AL$5&lt;='Data Input (Example Data)'!$F33,'Data Input (Example Data)'!$E33/12,0)</f>
        <v>0</v>
      </c>
      <c r="AM41" s="16">
        <f>-IF(AM$5&lt;='Data Input (Example Data)'!$F33,'Data Input (Example Data)'!$E33/12,0)</f>
        <v>0</v>
      </c>
      <c r="AN41" s="16">
        <f>-IF(AN$5&lt;='Data Input (Example Data)'!$F33,'Data Input (Example Data)'!$E33/12,0)</f>
        <v>0</v>
      </c>
      <c r="AO41" s="16">
        <f>-IF(AO$5&lt;='Data Input (Example Data)'!$F33,'Data Input (Example Data)'!$E33/12,0)</f>
        <v>0</v>
      </c>
      <c r="AP41" s="16">
        <f>-IF(AP$5&lt;='Data Input (Example Data)'!$F33,'Data Input (Example Data)'!$E33/12,0)</f>
        <v>0</v>
      </c>
      <c r="AQ41" s="16">
        <f>-IF(AQ$5&lt;='Data Input (Example Data)'!$F33,'Data Input (Example Data)'!$E33/12,0)</f>
        <v>0</v>
      </c>
      <c r="AR41" s="16">
        <f>-IF(AR$5&lt;='Data Input (Example Data)'!$F33,'Data Input (Example Data)'!$E33/12,0)</f>
        <v>0</v>
      </c>
      <c r="AS41" s="16">
        <f>-IF(AS$5&lt;='Data Input (Example Data)'!$F33,'Data Input (Example Data)'!$E33/12,0)</f>
        <v>0</v>
      </c>
      <c r="AT41" s="16">
        <f>-IF(AT$5&lt;='Data Input (Example Data)'!$F33,'Data Input (Example Data)'!$E33/12,0)</f>
        <v>0</v>
      </c>
      <c r="AU41" s="16">
        <f>-IF(AU$5&lt;='Data Input (Example Data)'!$F33,'Data Input (Example Data)'!$E33/12,0)</f>
        <v>0</v>
      </c>
      <c r="AV41" s="16">
        <f>-IF(AV$5&lt;='Data Input (Example Data)'!$F33,'Data Input (Example Data)'!$E33/12,0)</f>
        <v>0</v>
      </c>
      <c r="AW41" s="16">
        <f>-IF(AW$5&lt;='Data Input (Example Data)'!$F33,'Data Input (Example Data)'!$E33/12,0)</f>
        <v>0</v>
      </c>
      <c r="AX41" s="16">
        <f>-IF(AX$5&lt;='Data Input (Example Data)'!$F33,'Data Input (Example Data)'!$E33/12,0)</f>
        <v>0</v>
      </c>
      <c r="AY41" s="16">
        <f>-IF(AY$5&lt;='Data Input (Example Data)'!$F33,'Data Input (Example Data)'!$E33/12,0)</f>
        <v>0</v>
      </c>
      <c r="AZ41" s="16">
        <f>-IF(AZ$5&lt;='Data Input (Example Data)'!$F33,'Data Input (Example Data)'!$E33/12,0)</f>
        <v>0</v>
      </c>
      <c r="BA41" s="16">
        <f>-IF(BA$5&lt;='Data Input (Example Data)'!$F33,'Data Input (Example Data)'!$E33/12,0)</f>
        <v>0</v>
      </c>
      <c r="BB41" s="16">
        <f>-IF(BB$5&lt;='Data Input (Example Data)'!$F33,'Data Input (Example Data)'!$E33/12,0)</f>
        <v>0</v>
      </c>
      <c r="BC41" s="16">
        <f>-IF(BC$5&lt;='Data Input (Example Data)'!$F33,'Data Input (Example Data)'!$E33/12,0)</f>
        <v>0</v>
      </c>
      <c r="BD41" s="16">
        <f>-IF(BD$5&lt;='Data Input (Example Data)'!$F33,'Data Input (Example Data)'!$E33/12,0)</f>
        <v>0</v>
      </c>
      <c r="BE41" s="16">
        <f>-IF(BE$5&lt;='Data Input (Example Data)'!$F33,'Data Input (Example Data)'!$E33/12,0)</f>
        <v>0</v>
      </c>
      <c r="BF41" s="16">
        <f>-IF(BF$5&lt;='Data Input (Example Data)'!$F33,'Data Input (Example Data)'!$E33/12,0)</f>
        <v>0</v>
      </c>
      <c r="BG41" s="16">
        <f>-IF(BG$5&lt;='Data Input (Example Data)'!$F33,'Data Input (Example Data)'!$E33/12,0)</f>
        <v>0</v>
      </c>
      <c r="BH41" s="16">
        <f>-IF(BH$5&lt;='Data Input (Example Data)'!$F33,'Data Input (Example Data)'!$E33/12,0)</f>
        <v>0</v>
      </c>
      <c r="BI41" s="16">
        <f>-IF(BI$5&lt;='Data Input (Example Data)'!$F33,'Data Input (Example Data)'!$E33/12,0)</f>
        <v>0</v>
      </c>
      <c r="BJ41" s="16">
        <f>-IF(BJ$5&lt;='Data Input (Example Data)'!$F33,'Data Input (Example Data)'!$E33/12,0)</f>
        <v>0</v>
      </c>
      <c r="BK41" s="16">
        <f>-IF(BK$5&lt;='Data Input (Example Data)'!$F33,'Data Input (Example Data)'!$E33/12,0)</f>
        <v>0</v>
      </c>
      <c r="BM41" s="16">
        <f t="shared" si="2"/>
        <v>0</v>
      </c>
    </row>
    <row r="42" spans="2:65">
      <c r="B42" s="27" t="s">
        <v>140</v>
      </c>
      <c r="D42" s="16"/>
      <c r="E42" s="16"/>
      <c r="F42" s="16"/>
      <c r="G42" s="16"/>
      <c r="H42" s="16"/>
      <c r="I42" s="15"/>
      <c r="BM42" s="16">
        <f t="shared" si="2"/>
        <v>0</v>
      </c>
    </row>
    <row r="43" spans="2:65">
      <c r="C43" t="str">
        <f>'Data Input (Example Data)'!B39</f>
        <v>Hardware Expenses</v>
      </c>
      <c r="D43" s="16">
        <f>-'Data Input (Example Data)'!L39</f>
        <v>-1500000</v>
      </c>
      <c r="E43" s="16">
        <f>-'Data Input (Example Data)'!M39</f>
        <v>0</v>
      </c>
      <c r="F43" s="16">
        <f>-'Data Input (Example Data)'!N39</f>
        <v>-1000000</v>
      </c>
      <c r="G43" s="16">
        <f>-'Data Input (Example Data)'!O39</f>
        <v>0</v>
      </c>
      <c r="H43" s="16">
        <f>-'Data Input (Example Data)'!P39</f>
        <v>-1000000</v>
      </c>
      <c r="I43" s="16">
        <f>-'Data Input (Example Data)'!Q39</f>
        <v>0</v>
      </c>
      <c r="J43" s="16">
        <f>-'Data Input (Example Data)'!R39</f>
        <v>-1500000</v>
      </c>
      <c r="K43" s="16">
        <f>-'Data Input (Example Data)'!S39</f>
        <v>0</v>
      </c>
      <c r="L43" s="16">
        <f>-'Data Input (Example Data)'!T39</f>
        <v>-2500000</v>
      </c>
      <c r="M43" s="16">
        <f>-'Data Input (Example Data)'!U39</f>
        <v>0</v>
      </c>
      <c r="N43" s="16">
        <f>-'Data Input (Example Data)'!V39</f>
        <v>0</v>
      </c>
      <c r="O43" s="16">
        <f>-'Data Input (Example Data)'!W39</f>
        <v>0</v>
      </c>
      <c r="P43" s="16">
        <f>-'Data Input (Example Data)'!X39</f>
        <v>0</v>
      </c>
      <c r="Q43" s="16">
        <f>-'Data Input (Example Data)'!Y39</f>
        <v>0</v>
      </c>
      <c r="R43" s="16">
        <f>-'Data Input (Example Data)'!Z39</f>
        <v>0</v>
      </c>
      <c r="S43" s="16">
        <f>-'Data Input (Example Data)'!AA39</f>
        <v>0</v>
      </c>
      <c r="T43" s="16">
        <f>-'Data Input (Example Data)'!AB39</f>
        <v>0</v>
      </c>
      <c r="U43" s="16">
        <f>-'Data Input (Example Data)'!AC39</f>
        <v>0</v>
      </c>
      <c r="V43" s="16">
        <f>-'Data Input (Example Data)'!AD39</f>
        <v>0</v>
      </c>
      <c r="W43" s="16">
        <f>-'Data Input (Example Data)'!AE39</f>
        <v>0</v>
      </c>
      <c r="X43" s="16">
        <f>-'Data Input (Example Data)'!AF39</f>
        <v>0</v>
      </c>
      <c r="Y43" s="16">
        <f>-'Data Input (Example Data)'!AG39</f>
        <v>0</v>
      </c>
      <c r="Z43" s="16">
        <f>-'Data Input (Example Data)'!AH39</f>
        <v>0</v>
      </c>
      <c r="AA43" s="16">
        <f>-'Data Input (Example Data)'!AI39</f>
        <v>0</v>
      </c>
      <c r="AB43" s="16">
        <f>-'Data Input (Example Data)'!AJ39</f>
        <v>0</v>
      </c>
      <c r="AC43" s="16">
        <f>-'Data Input (Example Data)'!AK39</f>
        <v>0</v>
      </c>
      <c r="AD43" s="16">
        <f>-'Data Input (Example Data)'!AL39</f>
        <v>0</v>
      </c>
      <c r="AE43" s="16">
        <f>-'Data Input (Example Data)'!AM39</f>
        <v>0</v>
      </c>
      <c r="AF43" s="16">
        <f>-'Data Input (Example Data)'!AN39</f>
        <v>0</v>
      </c>
      <c r="AG43" s="16">
        <f>-'Data Input (Example Data)'!AO39</f>
        <v>0</v>
      </c>
      <c r="AH43" s="16">
        <f>-'Data Input (Example Data)'!AP39</f>
        <v>0</v>
      </c>
      <c r="AI43" s="16">
        <f>-'Data Input (Example Data)'!AQ39</f>
        <v>0</v>
      </c>
      <c r="AJ43" s="16">
        <f>-'Data Input (Example Data)'!AR39</f>
        <v>0</v>
      </c>
      <c r="AK43" s="16">
        <f>-'Data Input (Example Data)'!AS39</f>
        <v>0</v>
      </c>
      <c r="AL43" s="16">
        <f>-'Data Input (Example Data)'!AT39</f>
        <v>0</v>
      </c>
      <c r="AM43" s="16">
        <f>-'Data Input (Example Data)'!AU39</f>
        <v>0</v>
      </c>
      <c r="AN43" s="16">
        <f>-'Data Input (Example Data)'!AV39</f>
        <v>0</v>
      </c>
      <c r="AO43" s="16">
        <f>-'Data Input (Example Data)'!AW39</f>
        <v>0</v>
      </c>
      <c r="AP43" s="16">
        <f>-'Data Input (Example Data)'!AX39</f>
        <v>0</v>
      </c>
      <c r="AQ43" s="16">
        <f>-'Data Input (Example Data)'!AY39</f>
        <v>0</v>
      </c>
      <c r="AR43" s="16">
        <f>-'Data Input (Example Data)'!AZ39</f>
        <v>0</v>
      </c>
      <c r="AS43" s="16">
        <f>-'Data Input (Example Data)'!BA39</f>
        <v>0</v>
      </c>
      <c r="AT43" s="16">
        <f>-'Data Input (Example Data)'!BB39</f>
        <v>0</v>
      </c>
      <c r="AU43" s="16">
        <f>-'Data Input (Example Data)'!BC39</f>
        <v>0</v>
      </c>
      <c r="AV43" s="16">
        <f>-'Data Input (Example Data)'!BD39</f>
        <v>0</v>
      </c>
      <c r="AW43" s="16">
        <f>-'Data Input (Example Data)'!BE39</f>
        <v>0</v>
      </c>
      <c r="AX43" s="16">
        <f>-'Data Input (Example Data)'!BF39</f>
        <v>0</v>
      </c>
      <c r="AY43" s="16">
        <f>-'Data Input (Example Data)'!BG39</f>
        <v>0</v>
      </c>
      <c r="AZ43" s="16">
        <f>-'Data Input (Example Data)'!BH39</f>
        <v>0</v>
      </c>
      <c r="BA43" s="16">
        <f>-'Data Input (Example Data)'!BI39</f>
        <v>0</v>
      </c>
      <c r="BB43" s="16">
        <f>-'Data Input (Example Data)'!BJ39</f>
        <v>0</v>
      </c>
      <c r="BC43" s="16">
        <f>-'Data Input (Example Data)'!BK39</f>
        <v>0</v>
      </c>
      <c r="BD43" s="16">
        <f>-'Data Input (Example Data)'!BL39</f>
        <v>0</v>
      </c>
      <c r="BE43" s="16">
        <f>-'Data Input (Example Data)'!BM39</f>
        <v>0</v>
      </c>
      <c r="BF43" s="16">
        <f>-'Data Input (Example Data)'!BN39</f>
        <v>0</v>
      </c>
      <c r="BG43" s="16">
        <f>-'Data Input (Example Data)'!BO39</f>
        <v>0</v>
      </c>
      <c r="BH43" s="16">
        <f>-'Data Input (Example Data)'!BP39</f>
        <v>0</v>
      </c>
      <c r="BI43" s="16">
        <f>-'Data Input (Example Data)'!BQ39</f>
        <v>0</v>
      </c>
      <c r="BJ43" s="16">
        <f>-'Data Input (Example Data)'!BR39</f>
        <v>0</v>
      </c>
      <c r="BK43" s="16">
        <f>-'Data Input (Example Data)'!BS39</f>
        <v>0</v>
      </c>
      <c r="BM43" s="16">
        <f t="shared" si="2"/>
        <v>-7500000</v>
      </c>
    </row>
    <row r="44" spans="2:65">
      <c r="C44" t="str">
        <f>'Data Input (Example Data)'!B40</f>
        <v>Contract Labor</v>
      </c>
      <c r="D44" s="16">
        <f>-'Data Input (Example Data)'!L40</f>
        <v>-1000000</v>
      </c>
      <c r="E44" s="16">
        <f>-'Data Input (Example Data)'!M40</f>
        <v>-1000000</v>
      </c>
      <c r="F44" s="16">
        <f>-'Data Input (Example Data)'!N40</f>
        <v>-1000000</v>
      </c>
      <c r="G44" s="16">
        <f>-'Data Input (Example Data)'!O40</f>
        <v>-1000000</v>
      </c>
      <c r="H44" s="16">
        <f>-'Data Input (Example Data)'!P40</f>
        <v>-1000000</v>
      </c>
      <c r="I44" s="16">
        <f>-'Data Input (Example Data)'!Q40</f>
        <v>-1000000</v>
      </c>
      <c r="J44" s="16">
        <f>-'Data Input (Example Data)'!R40</f>
        <v>-1000000</v>
      </c>
      <c r="K44" s="16">
        <f>-'Data Input (Example Data)'!S40</f>
        <v>-1000000</v>
      </c>
      <c r="L44" s="16">
        <f>-'Data Input (Example Data)'!T40</f>
        <v>-1000000</v>
      </c>
      <c r="M44" s="16">
        <f>-'Data Input (Example Data)'!U40</f>
        <v>-1000000</v>
      </c>
      <c r="N44" s="16">
        <f>-'Data Input (Example Data)'!V40</f>
        <v>-1000000</v>
      </c>
      <c r="O44" s="16">
        <f>-'Data Input (Example Data)'!W40</f>
        <v>-1000000</v>
      </c>
      <c r="P44" s="16">
        <f>-'Data Input (Example Data)'!X40</f>
        <v>0</v>
      </c>
      <c r="Q44" s="16">
        <f>-'Data Input (Example Data)'!Y40</f>
        <v>0</v>
      </c>
      <c r="R44" s="16">
        <f>-'Data Input (Example Data)'!Z40</f>
        <v>0</v>
      </c>
      <c r="S44" s="16">
        <f>-'Data Input (Example Data)'!AA40</f>
        <v>0</v>
      </c>
      <c r="T44" s="16">
        <f>-'Data Input (Example Data)'!AB40</f>
        <v>0</v>
      </c>
      <c r="U44" s="16">
        <f>-'Data Input (Example Data)'!AC40</f>
        <v>0</v>
      </c>
      <c r="V44" s="16">
        <f>-'Data Input (Example Data)'!AD40</f>
        <v>0</v>
      </c>
      <c r="W44" s="16">
        <f>-'Data Input (Example Data)'!AE40</f>
        <v>0</v>
      </c>
      <c r="X44" s="16">
        <f>-'Data Input (Example Data)'!AF40</f>
        <v>0</v>
      </c>
      <c r="Y44" s="16">
        <f>-'Data Input (Example Data)'!AG40</f>
        <v>0</v>
      </c>
      <c r="Z44" s="16">
        <f>-'Data Input (Example Data)'!AH40</f>
        <v>0</v>
      </c>
      <c r="AA44" s="16">
        <f>-'Data Input (Example Data)'!AI40</f>
        <v>0</v>
      </c>
      <c r="AB44" s="16">
        <f>-'Data Input (Example Data)'!AJ40</f>
        <v>0</v>
      </c>
      <c r="AC44" s="16">
        <f>-'Data Input (Example Data)'!AK40</f>
        <v>0</v>
      </c>
      <c r="AD44" s="16">
        <f>-'Data Input (Example Data)'!AL40</f>
        <v>0</v>
      </c>
      <c r="AE44" s="16">
        <f>-'Data Input (Example Data)'!AM40</f>
        <v>0</v>
      </c>
      <c r="AF44" s="16">
        <f>-'Data Input (Example Data)'!AN40</f>
        <v>0</v>
      </c>
      <c r="AG44" s="16">
        <f>-'Data Input (Example Data)'!AO40</f>
        <v>0</v>
      </c>
      <c r="AH44" s="16">
        <f>-'Data Input (Example Data)'!AP40</f>
        <v>0</v>
      </c>
      <c r="AI44" s="16">
        <f>-'Data Input (Example Data)'!AQ40</f>
        <v>0</v>
      </c>
      <c r="AJ44" s="16">
        <f>-'Data Input (Example Data)'!AR40</f>
        <v>0</v>
      </c>
      <c r="AK44" s="16">
        <f>-'Data Input (Example Data)'!AS40</f>
        <v>0</v>
      </c>
      <c r="AL44" s="16">
        <f>-'Data Input (Example Data)'!AT40</f>
        <v>0</v>
      </c>
      <c r="AM44" s="16">
        <f>-'Data Input (Example Data)'!AU40</f>
        <v>0</v>
      </c>
      <c r="AN44" s="16">
        <f>-'Data Input (Example Data)'!AV40</f>
        <v>0</v>
      </c>
      <c r="AO44" s="16">
        <f>-'Data Input (Example Data)'!AW40</f>
        <v>0</v>
      </c>
      <c r="AP44" s="16">
        <f>-'Data Input (Example Data)'!AX40</f>
        <v>0</v>
      </c>
      <c r="AQ44" s="16">
        <f>-'Data Input (Example Data)'!AY40</f>
        <v>0</v>
      </c>
      <c r="AR44" s="16">
        <f>-'Data Input (Example Data)'!AZ40</f>
        <v>0</v>
      </c>
      <c r="AS44" s="16">
        <f>-'Data Input (Example Data)'!BA40</f>
        <v>0</v>
      </c>
      <c r="AT44" s="16">
        <f>-'Data Input (Example Data)'!BB40</f>
        <v>0</v>
      </c>
      <c r="AU44" s="16">
        <f>-'Data Input (Example Data)'!BC40</f>
        <v>0</v>
      </c>
      <c r="AV44" s="16">
        <f>-'Data Input (Example Data)'!BD40</f>
        <v>0</v>
      </c>
      <c r="AW44" s="16">
        <f>-'Data Input (Example Data)'!BE40</f>
        <v>0</v>
      </c>
      <c r="AX44" s="16">
        <f>-'Data Input (Example Data)'!BF40</f>
        <v>0</v>
      </c>
      <c r="AY44" s="16">
        <f>-'Data Input (Example Data)'!BG40</f>
        <v>0</v>
      </c>
      <c r="AZ44" s="16">
        <f>-'Data Input (Example Data)'!BH40</f>
        <v>0</v>
      </c>
      <c r="BA44" s="16">
        <f>-'Data Input (Example Data)'!BI40</f>
        <v>0</v>
      </c>
      <c r="BB44" s="16">
        <f>-'Data Input (Example Data)'!BJ40</f>
        <v>0</v>
      </c>
      <c r="BC44" s="16">
        <f>-'Data Input (Example Data)'!BK40</f>
        <v>0</v>
      </c>
      <c r="BD44" s="16">
        <f>-'Data Input (Example Data)'!BL40</f>
        <v>0</v>
      </c>
      <c r="BE44" s="16">
        <f>-'Data Input (Example Data)'!BM40</f>
        <v>0</v>
      </c>
      <c r="BF44" s="16">
        <f>-'Data Input (Example Data)'!BN40</f>
        <v>0</v>
      </c>
      <c r="BG44" s="16">
        <f>-'Data Input (Example Data)'!BO40</f>
        <v>0</v>
      </c>
      <c r="BH44" s="16">
        <f>-'Data Input (Example Data)'!BP40</f>
        <v>0</v>
      </c>
      <c r="BI44" s="16">
        <f>-'Data Input (Example Data)'!BQ40</f>
        <v>0</v>
      </c>
      <c r="BJ44" s="16">
        <f>-'Data Input (Example Data)'!BR40</f>
        <v>0</v>
      </c>
      <c r="BK44" s="16">
        <f>-'Data Input (Example Data)'!BS40</f>
        <v>0</v>
      </c>
      <c r="BM44" s="16">
        <f t="shared" si="2"/>
        <v>-12000000</v>
      </c>
    </row>
    <row r="45" spans="2:65">
      <c r="C45" t="str">
        <f>'Data Input (Example Data)'!B41</f>
        <v>Set-up Costs</v>
      </c>
      <c r="D45" s="16">
        <f>-'Data Input (Example Data)'!L41</f>
        <v>0</v>
      </c>
      <c r="E45" s="16">
        <f>-'Data Input (Example Data)'!M41</f>
        <v>-200000</v>
      </c>
      <c r="F45" s="16">
        <f>-'Data Input (Example Data)'!N41</f>
        <v>0</v>
      </c>
      <c r="G45" s="16">
        <f>-'Data Input (Example Data)'!O41</f>
        <v>0</v>
      </c>
      <c r="H45" s="16">
        <f>-'Data Input (Example Data)'!P41</f>
        <v>0</v>
      </c>
      <c r="I45" s="16">
        <f>-'Data Input (Example Data)'!Q41</f>
        <v>0</v>
      </c>
      <c r="J45" s="16">
        <f>-'Data Input (Example Data)'!R41</f>
        <v>0</v>
      </c>
      <c r="K45" s="16">
        <f>-'Data Input (Example Data)'!S41</f>
        <v>0</v>
      </c>
      <c r="L45" s="16">
        <f>-'Data Input (Example Data)'!T41</f>
        <v>0</v>
      </c>
      <c r="M45" s="16">
        <f>-'Data Input (Example Data)'!U41</f>
        <v>0</v>
      </c>
      <c r="N45" s="16">
        <f>-'Data Input (Example Data)'!V41</f>
        <v>0</v>
      </c>
      <c r="O45" s="16">
        <f>-'Data Input (Example Data)'!W41</f>
        <v>0</v>
      </c>
      <c r="P45" s="16">
        <f>-'Data Input (Example Data)'!X41</f>
        <v>0</v>
      </c>
      <c r="Q45" s="16">
        <f>-'Data Input (Example Data)'!Y41</f>
        <v>0</v>
      </c>
      <c r="R45" s="16">
        <f>-'Data Input (Example Data)'!Z41</f>
        <v>0</v>
      </c>
      <c r="S45" s="16">
        <f>-'Data Input (Example Data)'!AA41</f>
        <v>0</v>
      </c>
      <c r="T45" s="16">
        <f>-'Data Input (Example Data)'!AB41</f>
        <v>0</v>
      </c>
      <c r="U45" s="16">
        <f>-'Data Input (Example Data)'!AC41</f>
        <v>0</v>
      </c>
      <c r="V45" s="16">
        <f>-'Data Input (Example Data)'!AD41</f>
        <v>0</v>
      </c>
      <c r="W45" s="16">
        <f>-'Data Input (Example Data)'!AE41</f>
        <v>0</v>
      </c>
      <c r="X45" s="16">
        <f>-'Data Input (Example Data)'!AF41</f>
        <v>0</v>
      </c>
      <c r="Y45" s="16">
        <f>-'Data Input (Example Data)'!AG41</f>
        <v>0</v>
      </c>
      <c r="Z45" s="16">
        <f>-'Data Input (Example Data)'!AH41</f>
        <v>0</v>
      </c>
      <c r="AA45" s="16">
        <f>-'Data Input (Example Data)'!AI41</f>
        <v>0</v>
      </c>
      <c r="AB45" s="16">
        <f>-'Data Input (Example Data)'!AJ41</f>
        <v>0</v>
      </c>
      <c r="AC45" s="16">
        <f>-'Data Input (Example Data)'!AK41</f>
        <v>0</v>
      </c>
      <c r="AD45" s="16">
        <f>-'Data Input (Example Data)'!AL41</f>
        <v>0</v>
      </c>
      <c r="AE45" s="16">
        <f>-'Data Input (Example Data)'!AM41</f>
        <v>0</v>
      </c>
      <c r="AF45" s="16">
        <f>-'Data Input (Example Data)'!AN41</f>
        <v>0</v>
      </c>
      <c r="AG45" s="16">
        <f>-'Data Input (Example Data)'!AO41</f>
        <v>0</v>
      </c>
      <c r="AH45" s="16">
        <f>-'Data Input (Example Data)'!AP41</f>
        <v>0</v>
      </c>
      <c r="AI45" s="16">
        <f>-'Data Input (Example Data)'!AQ41</f>
        <v>0</v>
      </c>
      <c r="AJ45" s="16">
        <f>-'Data Input (Example Data)'!AR41</f>
        <v>0</v>
      </c>
      <c r="AK45" s="16">
        <f>-'Data Input (Example Data)'!AS41</f>
        <v>0</v>
      </c>
      <c r="AL45" s="16">
        <f>-'Data Input (Example Data)'!AT41</f>
        <v>0</v>
      </c>
      <c r="AM45" s="16">
        <f>-'Data Input (Example Data)'!AU41</f>
        <v>0</v>
      </c>
      <c r="AN45" s="16">
        <f>-'Data Input (Example Data)'!AV41</f>
        <v>0</v>
      </c>
      <c r="AO45" s="16">
        <f>-'Data Input (Example Data)'!AW41</f>
        <v>0</v>
      </c>
      <c r="AP45" s="16">
        <f>-'Data Input (Example Data)'!AX41</f>
        <v>0</v>
      </c>
      <c r="AQ45" s="16">
        <f>-'Data Input (Example Data)'!AY41</f>
        <v>0</v>
      </c>
      <c r="AR45" s="16">
        <f>-'Data Input (Example Data)'!AZ41</f>
        <v>0</v>
      </c>
      <c r="AS45" s="16">
        <f>-'Data Input (Example Data)'!BA41</f>
        <v>0</v>
      </c>
      <c r="AT45" s="16">
        <f>-'Data Input (Example Data)'!BB41</f>
        <v>0</v>
      </c>
      <c r="AU45" s="16">
        <f>-'Data Input (Example Data)'!BC41</f>
        <v>0</v>
      </c>
      <c r="AV45" s="16">
        <f>-'Data Input (Example Data)'!BD41</f>
        <v>0</v>
      </c>
      <c r="AW45" s="16">
        <f>-'Data Input (Example Data)'!BE41</f>
        <v>0</v>
      </c>
      <c r="AX45" s="16">
        <f>-'Data Input (Example Data)'!BF41</f>
        <v>0</v>
      </c>
      <c r="AY45" s="16">
        <f>-'Data Input (Example Data)'!BG41</f>
        <v>0</v>
      </c>
      <c r="AZ45" s="16">
        <f>-'Data Input (Example Data)'!BH41</f>
        <v>0</v>
      </c>
      <c r="BA45" s="16">
        <f>-'Data Input (Example Data)'!BI41</f>
        <v>0</v>
      </c>
      <c r="BB45" s="16">
        <f>-'Data Input (Example Data)'!BJ41</f>
        <v>0</v>
      </c>
      <c r="BC45" s="16">
        <f>-'Data Input (Example Data)'!BK41</f>
        <v>0</v>
      </c>
      <c r="BD45" s="16">
        <f>-'Data Input (Example Data)'!BL41</f>
        <v>0</v>
      </c>
      <c r="BE45" s="16">
        <f>-'Data Input (Example Data)'!BM41</f>
        <v>0</v>
      </c>
      <c r="BF45" s="16">
        <f>-'Data Input (Example Data)'!BN41</f>
        <v>0</v>
      </c>
      <c r="BG45" s="16">
        <f>-'Data Input (Example Data)'!BO41</f>
        <v>0</v>
      </c>
      <c r="BH45" s="16">
        <f>-'Data Input (Example Data)'!BP41</f>
        <v>0</v>
      </c>
      <c r="BI45" s="16">
        <f>-'Data Input (Example Data)'!BQ41</f>
        <v>0</v>
      </c>
      <c r="BJ45" s="16">
        <f>-'Data Input (Example Data)'!BR41</f>
        <v>0</v>
      </c>
      <c r="BK45" s="16">
        <f>-'Data Input (Example Data)'!BS41</f>
        <v>0</v>
      </c>
      <c r="BM45" s="16">
        <f t="shared" si="2"/>
        <v>-200000</v>
      </c>
    </row>
    <row r="46" spans="2:65">
      <c r="C46" t="str">
        <f>'Data Input (Example Data)'!B42</f>
        <v>New Category</v>
      </c>
      <c r="D46" s="16">
        <f>-'Data Input (Example Data)'!L42</f>
        <v>0</v>
      </c>
      <c r="E46" s="16">
        <f>-'Data Input (Example Data)'!M42</f>
        <v>0</v>
      </c>
      <c r="F46" s="16">
        <f>-'Data Input (Example Data)'!N42</f>
        <v>0</v>
      </c>
      <c r="G46" s="16">
        <f>-'Data Input (Example Data)'!O42</f>
        <v>0</v>
      </c>
      <c r="H46" s="16">
        <f>-'Data Input (Example Data)'!P42</f>
        <v>0</v>
      </c>
      <c r="I46" s="16">
        <f>-'Data Input (Example Data)'!Q42</f>
        <v>0</v>
      </c>
      <c r="J46" s="16">
        <f>-'Data Input (Example Data)'!R42</f>
        <v>0</v>
      </c>
      <c r="K46" s="16">
        <f>-'Data Input (Example Data)'!S42</f>
        <v>0</v>
      </c>
      <c r="L46" s="16">
        <f>-'Data Input (Example Data)'!T42</f>
        <v>0</v>
      </c>
      <c r="M46" s="16">
        <f>-'Data Input (Example Data)'!U42</f>
        <v>0</v>
      </c>
      <c r="N46" s="16">
        <f>-'Data Input (Example Data)'!V42</f>
        <v>0</v>
      </c>
      <c r="O46" s="16">
        <f>-'Data Input (Example Data)'!W42</f>
        <v>0</v>
      </c>
      <c r="P46" s="16">
        <f>-'Data Input (Example Data)'!X42</f>
        <v>0</v>
      </c>
      <c r="Q46" s="16">
        <f>-'Data Input (Example Data)'!Y42</f>
        <v>0</v>
      </c>
      <c r="R46" s="16">
        <f>-'Data Input (Example Data)'!Z42</f>
        <v>0</v>
      </c>
      <c r="S46" s="16">
        <f>-'Data Input (Example Data)'!AA42</f>
        <v>0</v>
      </c>
      <c r="T46" s="16">
        <f>-'Data Input (Example Data)'!AB42</f>
        <v>0</v>
      </c>
      <c r="U46" s="16">
        <f>-'Data Input (Example Data)'!AC42</f>
        <v>0</v>
      </c>
      <c r="V46" s="16">
        <f>-'Data Input (Example Data)'!AD42</f>
        <v>0</v>
      </c>
      <c r="W46" s="16">
        <f>-'Data Input (Example Data)'!AE42</f>
        <v>0</v>
      </c>
      <c r="X46" s="16">
        <f>-'Data Input (Example Data)'!AF42</f>
        <v>0</v>
      </c>
      <c r="Y46" s="16">
        <f>-'Data Input (Example Data)'!AG42</f>
        <v>0</v>
      </c>
      <c r="Z46" s="16">
        <f>-'Data Input (Example Data)'!AH42</f>
        <v>0</v>
      </c>
      <c r="AA46" s="16">
        <f>-'Data Input (Example Data)'!AI42</f>
        <v>0</v>
      </c>
      <c r="AB46" s="16">
        <f>-'Data Input (Example Data)'!AJ42</f>
        <v>0</v>
      </c>
      <c r="AC46" s="16">
        <f>-'Data Input (Example Data)'!AK42</f>
        <v>0</v>
      </c>
      <c r="AD46" s="16">
        <f>-'Data Input (Example Data)'!AL42</f>
        <v>0</v>
      </c>
      <c r="AE46" s="16">
        <f>-'Data Input (Example Data)'!AM42</f>
        <v>0</v>
      </c>
      <c r="AF46" s="16">
        <f>-'Data Input (Example Data)'!AN42</f>
        <v>0</v>
      </c>
      <c r="AG46" s="16">
        <f>-'Data Input (Example Data)'!AO42</f>
        <v>0</v>
      </c>
      <c r="AH46" s="16">
        <f>-'Data Input (Example Data)'!AP42</f>
        <v>0</v>
      </c>
      <c r="AI46" s="16">
        <f>-'Data Input (Example Data)'!AQ42</f>
        <v>0</v>
      </c>
      <c r="AJ46" s="16">
        <f>-'Data Input (Example Data)'!AR42</f>
        <v>0</v>
      </c>
      <c r="AK46" s="16">
        <f>-'Data Input (Example Data)'!AS42</f>
        <v>0</v>
      </c>
      <c r="AL46" s="16">
        <f>-'Data Input (Example Data)'!AT42</f>
        <v>0</v>
      </c>
      <c r="AM46" s="16">
        <f>-'Data Input (Example Data)'!AU42</f>
        <v>0</v>
      </c>
      <c r="AN46" s="16">
        <f>-'Data Input (Example Data)'!AV42</f>
        <v>0</v>
      </c>
      <c r="AO46" s="16">
        <f>-'Data Input (Example Data)'!AW42</f>
        <v>0</v>
      </c>
      <c r="AP46" s="16">
        <f>-'Data Input (Example Data)'!AX42</f>
        <v>0</v>
      </c>
      <c r="AQ46" s="16">
        <f>-'Data Input (Example Data)'!AY42</f>
        <v>0</v>
      </c>
      <c r="AR46" s="16">
        <f>-'Data Input (Example Data)'!AZ42</f>
        <v>0</v>
      </c>
      <c r="AS46" s="16">
        <f>-'Data Input (Example Data)'!BA42</f>
        <v>0</v>
      </c>
      <c r="AT46" s="16">
        <f>-'Data Input (Example Data)'!BB42</f>
        <v>0</v>
      </c>
      <c r="AU46" s="16">
        <f>-'Data Input (Example Data)'!BC42</f>
        <v>0</v>
      </c>
      <c r="AV46" s="16">
        <f>-'Data Input (Example Data)'!BD42</f>
        <v>0</v>
      </c>
      <c r="AW46" s="16">
        <f>-'Data Input (Example Data)'!BE42</f>
        <v>0</v>
      </c>
      <c r="AX46" s="16">
        <f>-'Data Input (Example Data)'!BF42</f>
        <v>0</v>
      </c>
      <c r="AY46" s="16">
        <f>-'Data Input (Example Data)'!BG42</f>
        <v>0</v>
      </c>
      <c r="AZ46" s="16">
        <f>-'Data Input (Example Data)'!BH42</f>
        <v>0</v>
      </c>
      <c r="BA46" s="16">
        <f>-'Data Input (Example Data)'!BI42</f>
        <v>0</v>
      </c>
      <c r="BB46" s="16">
        <f>-'Data Input (Example Data)'!BJ42</f>
        <v>0</v>
      </c>
      <c r="BC46" s="16">
        <f>-'Data Input (Example Data)'!BK42</f>
        <v>0</v>
      </c>
      <c r="BD46" s="16">
        <f>-'Data Input (Example Data)'!BL42</f>
        <v>0</v>
      </c>
      <c r="BE46" s="16">
        <f>-'Data Input (Example Data)'!BM42</f>
        <v>0</v>
      </c>
      <c r="BF46" s="16">
        <f>-'Data Input (Example Data)'!BN42</f>
        <v>0</v>
      </c>
      <c r="BG46" s="16">
        <f>-'Data Input (Example Data)'!BO42</f>
        <v>0</v>
      </c>
      <c r="BH46" s="16">
        <f>-'Data Input (Example Data)'!BP42</f>
        <v>0</v>
      </c>
      <c r="BI46" s="16">
        <f>-'Data Input (Example Data)'!BQ42</f>
        <v>0</v>
      </c>
      <c r="BJ46" s="16">
        <f>-'Data Input (Example Data)'!BR42</f>
        <v>0</v>
      </c>
      <c r="BK46" s="16">
        <f>-'Data Input (Example Data)'!BS42</f>
        <v>0</v>
      </c>
      <c r="BM46" s="16">
        <f t="shared" si="2"/>
        <v>0</v>
      </c>
    </row>
    <row r="47" spans="2:65">
      <c r="C47" t="str">
        <f>'Data Input (Example Data)'!B43</f>
        <v>New Category</v>
      </c>
      <c r="D47" s="16">
        <f>-'Data Input (Example Data)'!L43</f>
        <v>0</v>
      </c>
      <c r="E47" s="16">
        <f>-'Data Input (Example Data)'!M43</f>
        <v>0</v>
      </c>
      <c r="F47" s="16">
        <f>-'Data Input (Example Data)'!N43</f>
        <v>0</v>
      </c>
      <c r="G47" s="16">
        <f>-'Data Input (Example Data)'!O43</f>
        <v>0</v>
      </c>
      <c r="H47" s="16">
        <f>-'Data Input (Example Data)'!P43</f>
        <v>0</v>
      </c>
      <c r="I47" s="16">
        <f>-'Data Input (Example Data)'!Q43</f>
        <v>0</v>
      </c>
      <c r="J47" s="16">
        <f>-'Data Input (Example Data)'!R43</f>
        <v>0</v>
      </c>
      <c r="K47" s="16">
        <f>-'Data Input (Example Data)'!S43</f>
        <v>0</v>
      </c>
      <c r="L47" s="16">
        <f>-'Data Input (Example Data)'!T43</f>
        <v>0</v>
      </c>
      <c r="M47" s="16">
        <f>-'Data Input (Example Data)'!U43</f>
        <v>0</v>
      </c>
      <c r="N47" s="16">
        <f>-'Data Input (Example Data)'!V43</f>
        <v>0</v>
      </c>
      <c r="O47" s="16">
        <f>-'Data Input (Example Data)'!W43</f>
        <v>0</v>
      </c>
      <c r="P47" s="16">
        <f>-'Data Input (Example Data)'!X43</f>
        <v>0</v>
      </c>
      <c r="Q47" s="16">
        <f>-'Data Input (Example Data)'!Y43</f>
        <v>0</v>
      </c>
      <c r="R47" s="16">
        <f>-'Data Input (Example Data)'!Z43</f>
        <v>0</v>
      </c>
      <c r="S47" s="16">
        <f>-'Data Input (Example Data)'!AA43</f>
        <v>0</v>
      </c>
      <c r="T47" s="16">
        <f>-'Data Input (Example Data)'!AB43</f>
        <v>0</v>
      </c>
      <c r="U47" s="16">
        <f>-'Data Input (Example Data)'!AC43</f>
        <v>0</v>
      </c>
      <c r="V47" s="16">
        <f>-'Data Input (Example Data)'!AD43</f>
        <v>0</v>
      </c>
      <c r="W47" s="16">
        <f>-'Data Input (Example Data)'!AE43</f>
        <v>0</v>
      </c>
      <c r="X47" s="16">
        <f>-'Data Input (Example Data)'!AF43</f>
        <v>0</v>
      </c>
      <c r="Y47" s="16">
        <f>-'Data Input (Example Data)'!AG43</f>
        <v>0</v>
      </c>
      <c r="Z47" s="16">
        <f>-'Data Input (Example Data)'!AH43</f>
        <v>0</v>
      </c>
      <c r="AA47" s="16">
        <f>-'Data Input (Example Data)'!AI43</f>
        <v>0</v>
      </c>
      <c r="AB47" s="16">
        <f>-'Data Input (Example Data)'!AJ43</f>
        <v>0</v>
      </c>
      <c r="AC47" s="16">
        <f>-'Data Input (Example Data)'!AK43</f>
        <v>0</v>
      </c>
      <c r="AD47" s="16">
        <f>-'Data Input (Example Data)'!AL43</f>
        <v>0</v>
      </c>
      <c r="AE47" s="16">
        <f>-'Data Input (Example Data)'!AM43</f>
        <v>0</v>
      </c>
      <c r="AF47" s="16">
        <f>-'Data Input (Example Data)'!AN43</f>
        <v>0</v>
      </c>
      <c r="AG47" s="16">
        <f>-'Data Input (Example Data)'!AO43</f>
        <v>0</v>
      </c>
      <c r="AH47" s="16">
        <f>-'Data Input (Example Data)'!AP43</f>
        <v>0</v>
      </c>
      <c r="AI47" s="16">
        <f>-'Data Input (Example Data)'!AQ43</f>
        <v>0</v>
      </c>
      <c r="AJ47" s="16">
        <f>-'Data Input (Example Data)'!AR43</f>
        <v>0</v>
      </c>
      <c r="AK47" s="16">
        <f>-'Data Input (Example Data)'!AS43</f>
        <v>0</v>
      </c>
      <c r="AL47" s="16">
        <f>-'Data Input (Example Data)'!AT43</f>
        <v>0</v>
      </c>
      <c r="AM47" s="16">
        <f>-'Data Input (Example Data)'!AU43</f>
        <v>0</v>
      </c>
      <c r="AN47" s="16">
        <f>-'Data Input (Example Data)'!AV43</f>
        <v>0</v>
      </c>
      <c r="AO47" s="16">
        <f>-'Data Input (Example Data)'!AW43</f>
        <v>0</v>
      </c>
      <c r="AP47" s="16">
        <f>-'Data Input (Example Data)'!AX43</f>
        <v>0</v>
      </c>
      <c r="AQ47" s="16">
        <f>-'Data Input (Example Data)'!AY43</f>
        <v>0</v>
      </c>
      <c r="AR47" s="16">
        <f>-'Data Input (Example Data)'!AZ43</f>
        <v>0</v>
      </c>
      <c r="AS47" s="16">
        <f>-'Data Input (Example Data)'!BA43</f>
        <v>0</v>
      </c>
      <c r="AT47" s="16">
        <f>-'Data Input (Example Data)'!BB43</f>
        <v>0</v>
      </c>
      <c r="AU47" s="16">
        <f>-'Data Input (Example Data)'!BC43</f>
        <v>0</v>
      </c>
      <c r="AV47" s="16">
        <f>-'Data Input (Example Data)'!BD43</f>
        <v>0</v>
      </c>
      <c r="AW47" s="16">
        <f>-'Data Input (Example Data)'!BE43</f>
        <v>0</v>
      </c>
      <c r="AX47" s="16">
        <f>-'Data Input (Example Data)'!BF43</f>
        <v>0</v>
      </c>
      <c r="AY47" s="16">
        <f>-'Data Input (Example Data)'!BG43</f>
        <v>0</v>
      </c>
      <c r="AZ47" s="16">
        <f>-'Data Input (Example Data)'!BH43</f>
        <v>0</v>
      </c>
      <c r="BA47" s="16">
        <f>-'Data Input (Example Data)'!BI43</f>
        <v>0</v>
      </c>
      <c r="BB47" s="16">
        <f>-'Data Input (Example Data)'!BJ43</f>
        <v>0</v>
      </c>
      <c r="BC47" s="16">
        <f>-'Data Input (Example Data)'!BK43</f>
        <v>0</v>
      </c>
      <c r="BD47" s="16">
        <f>-'Data Input (Example Data)'!BL43</f>
        <v>0</v>
      </c>
      <c r="BE47" s="16">
        <f>-'Data Input (Example Data)'!BM43</f>
        <v>0</v>
      </c>
      <c r="BF47" s="16">
        <f>-'Data Input (Example Data)'!BN43</f>
        <v>0</v>
      </c>
      <c r="BG47" s="16">
        <f>-'Data Input (Example Data)'!BO43</f>
        <v>0</v>
      </c>
      <c r="BH47" s="16">
        <f>-'Data Input (Example Data)'!BP43</f>
        <v>0</v>
      </c>
      <c r="BI47" s="16">
        <f>-'Data Input (Example Data)'!BQ43</f>
        <v>0</v>
      </c>
      <c r="BJ47" s="16">
        <f>-'Data Input (Example Data)'!BR43</f>
        <v>0</v>
      </c>
      <c r="BK47" s="16">
        <f>-'Data Input (Example Data)'!BS43</f>
        <v>0</v>
      </c>
      <c r="BM47" s="16">
        <f t="shared" si="2"/>
        <v>0</v>
      </c>
    </row>
    <row r="48" spans="2:65">
      <c r="C48" t="str">
        <f>'Data Input (Example Data)'!B44</f>
        <v>New Category</v>
      </c>
      <c r="D48" s="16">
        <f>-'Data Input (Example Data)'!L44</f>
        <v>0</v>
      </c>
      <c r="E48" s="16">
        <f>-'Data Input (Example Data)'!M44</f>
        <v>0</v>
      </c>
      <c r="F48" s="16">
        <f>-'Data Input (Example Data)'!N44</f>
        <v>0</v>
      </c>
      <c r="G48" s="16">
        <f>-'Data Input (Example Data)'!O44</f>
        <v>0</v>
      </c>
      <c r="H48" s="16">
        <f>-'Data Input (Example Data)'!P44</f>
        <v>0</v>
      </c>
      <c r="I48" s="16">
        <f>-'Data Input (Example Data)'!Q44</f>
        <v>0</v>
      </c>
      <c r="J48" s="16">
        <f>-'Data Input (Example Data)'!R44</f>
        <v>0</v>
      </c>
      <c r="K48" s="16">
        <f>-'Data Input (Example Data)'!S44</f>
        <v>0</v>
      </c>
      <c r="L48" s="16">
        <f>-'Data Input (Example Data)'!T44</f>
        <v>0</v>
      </c>
      <c r="M48" s="16">
        <f>-'Data Input (Example Data)'!U44</f>
        <v>0</v>
      </c>
      <c r="N48" s="16">
        <f>-'Data Input (Example Data)'!V44</f>
        <v>0</v>
      </c>
      <c r="O48" s="16">
        <f>-'Data Input (Example Data)'!W44</f>
        <v>0</v>
      </c>
      <c r="P48" s="16">
        <f>-'Data Input (Example Data)'!X44</f>
        <v>0</v>
      </c>
      <c r="Q48" s="16">
        <f>-'Data Input (Example Data)'!Y44</f>
        <v>0</v>
      </c>
      <c r="R48" s="16">
        <f>-'Data Input (Example Data)'!Z44</f>
        <v>0</v>
      </c>
      <c r="S48" s="16">
        <f>-'Data Input (Example Data)'!AA44</f>
        <v>0</v>
      </c>
      <c r="T48" s="16">
        <f>-'Data Input (Example Data)'!AB44</f>
        <v>0</v>
      </c>
      <c r="U48" s="16">
        <f>-'Data Input (Example Data)'!AC44</f>
        <v>0</v>
      </c>
      <c r="V48" s="16">
        <f>-'Data Input (Example Data)'!AD44</f>
        <v>0</v>
      </c>
      <c r="W48" s="16">
        <f>-'Data Input (Example Data)'!AE44</f>
        <v>0</v>
      </c>
      <c r="X48" s="16">
        <f>-'Data Input (Example Data)'!AF44</f>
        <v>0</v>
      </c>
      <c r="Y48" s="16">
        <f>-'Data Input (Example Data)'!AG44</f>
        <v>0</v>
      </c>
      <c r="Z48" s="16">
        <f>-'Data Input (Example Data)'!AH44</f>
        <v>0</v>
      </c>
      <c r="AA48" s="16">
        <f>-'Data Input (Example Data)'!AI44</f>
        <v>0</v>
      </c>
      <c r="AB48" s="16">
        <f>-'Data Input (Example Data)'!AJ44</f>
        <v>0</v>
      </c>
      <c r="AC48" s="16">
        <f>-'Data Input (Example Data)'!AK44</f>
        <v>0</v>
      </c>
      <c r="AD48" s="16">
        <f>-'Data Input (Example Data)'!AL44</f>
        <v>0</v>
      </c>
      <c r="AE48" s="16">
        <f>-'Data Input (Example Data)'!AM44</f>
        <v>0</v>
      </c>
      <c r="AF48" s="16">
        <f>-'Data Input (Example Data)'!AN44</f>
        <v>0</v>
      </c>
      <c r="AG48" s="16">
        <f>-'Data Input (Example Data)'!AO44</f>
        <v>0</v>
      </c>
      <c r="AH48" s="16">
        <f>-'Data Input (Example Data)'!AP44</f>
        <v>0</v>
      </c>
      <c r="AI48" s="16">
        <f>-'Data Input (Example Data)'!AQ44</f>
        <v>0</v>
      </c>
      <c r="AJ48" s="16">
        <f>-'Data Input (Example Data)'!AR44</f>
        <v>0</v>
      </c>
      <c r="AK48" s="16">
        <f>-'Data Input (Example Data)'!AS44</f>
        <v>0</v>
      </c>
      <c r="AL48" s="16">
        <f>-'Data Input (Example Data)'!AT44</f>
        <v>0</v>
      </c>
      <c r="AM48" s="16">
        <f>-'Data Input (Example Data)'!AU44</f>
        <v>0</v>
      </c>
      <c r="AN48" s="16">
        <f>-'Data Input (Example Data)'!AV44</f>
        <v>0</v>
      </c>
      <c r="AO48" s="16">
        <f>-'Data Input (Example Data)'!AW44</f>
        <v>0</v>
      </c>
      <c r="AP48" s="16">
        <f>-'Data Input (Example Data)'!AX44</f>
        <v>0</v>
      </c>
      <c r="AQ48" s="16">
        <f>-'Data Input (Example Data)'!AY44</f>
        <v>0</v>
      </c>
      <c r="AR48" s="16">
        <f>-'Data Input (Example Data)'!AZ44</f>
        <v>0</v>
      </c>
      <c r="AS48" s="16">
        <f>-'Data Input (Example Data)'!BA44</f>
        <v>0</v>
      </c>
      <c r="AT48" s="16">
        <f>-'Data Input (Example Data)'!BB44</f>
        <v>0</v>
      </c>
      <c r="AU48" s="16">
        <f>-'Data Input (Example Data)'!BC44</f>
        <v>0</v>
      </c>
      <c r="AV48" s="16">
        <f>-'Data Input (Example Data)'!BD44</f>
        <v>0</v>
      </c>
      <c r="AW48" s="16">
        <f>-'Data Input (Example Data)'!BE44</f>
        <v>0</v>
      </c>
      <c r="AX48" s="16">
        <f>-'Data Input (Example Data)'!BF44</f>
        <v>0</v>
      </c>
      <c r="AY48" s="16">
        <f>-'Data Input (Example Data)'!BG44</f>
        <v>0</v>
      </c>
      <c r="AZ48" s="16">
        <f>-'Data Input (Example Data)'!BH44</f>
        <v>0</v>
      </c>
      <c r="BA48" s="16">
        <f>-'Data Input (Example Data)'!BI44</f>
        <v>0</v>
      </c>
      <c r="BB48" s="16">
        <f>-'Data Input (Example Data)'!BJ44</f>
        <v>0</v>
      </c>
      <c r="BC48" s="16">
        <f>-'Data Input (Example Data)'!BK44</f>
        <v>0</v>
      </c>
      <c r="BD48" s="16">
        <f>-'Data Input (Example Data)'!BL44</f>
        <v>0</v>
      </c>
      <c r="BE48" s="16">
        <f>-'Data Input (Example Data)'!BM44</f>
        <v>0</v>
      </c>
      <c r="BF48" s="16">
        <f>-'Data Input (Example Data)'!BN44</f>
        <v>0</v>
      </c>
      <c r="BG48" s="16">
        <f>-'Data Input (Example Data)'!BO44</f>
        <v>0</v>
      </c>
      <c r="BH48" s="16">
        <f>-'Data Input (Example Data)'!BP44</f>
        <v>0</v>
      </c>
      <c r="BI48" s="16">
        <f>-'Data Input (Example Data)'!BQ44</f>
        <v>0</v>
      </c>
      <c r="BJ48" s="16">
        <f>-'Data Input (Example Data)'!BR44</f>
        <v>0</v>
      </c>
      <c r="BK48" s="16">
        <f>-'Data Input (Example Data)'!BS44</f>
        <v>0</v>
      </c>
      <c r="BM48" s="16">
        <f t="shared" si="2"/>
        <v>0</v>
      </c>
    </row>
    <row r="49" spans="3:65">
      <c r="C49" t="str">
        <f>'Data Input (Example Data)'!B45</f>
        <v>New Category</v>
      </c>
      <c r="D49" s="16">
        <f>-'Data Input (Example Data)'!L45</f>
        <v>0</v>
      </c>
      <c r="E49" s="16">
        <f>-'Data Input (Example Data)'!M45</f>
        <v>0</v>
      </c>
      <c r="F49" s="16">
        <f>-'Data Input (Example Data)'!N45</f>
        <v>0</v>
      </c>
      <c r="G49" s="16">
        <f>-'Data Input (Example Data)'!O45</f>
        <v>0</v>
      </c>
      <c r="H49" s="16">
        <f>-'Data Input (Example Data)'!P45</f>
        <v>0</v>
      </c>
      <c r="I49" s="16">
        <f>-'Data Input (Example Data)'!Q45</f>
        <v>0</v>
      </c>
      <c r="J49" s="16">
        <f>-'Data Input (Example Data)'!R45</f>
        <v>0</v>
      </c>
      <c r="K49" s="16">
        <f>-'Data Input (Example Data)'!S45</f>
        <v>0</v>
      </c>
      <c r="L49" s="16">
        <f>-'Data Input (Example Data)'!T45</f>
        <v>0</v>
      </c>
      <c r="M49" s="16">
        <f>-'Data Input (Example Data)'!U45</f>
        <v>0</v>
      </c>
      <c r="N49" s="16">
        <f>-'Data Input (Example Data)'!V45</f>
        <v>0</v>
      </c>
      <c r="O49" s="16">
        <f>-'Data Input (Example Data)'!W45</f>
        <v>0</v>
      </c>
      <c r="P49" s="16">
        <f>-'Data Input (Example Data)'!X45</f>
        <v>0</v>
      </c>
      <c r="Q49" s="16">
        <f>-'Data Input (Example Data)'!Y45</f>
        <v>0</v>
      </c>
      <c r="R49" s="16">
        <f>-'Data Input (Example Data)'!Z45</f>
        <v>0</v>
      </c>
      <c r="S49" s="16">
        <f>-'Data Input (Example Data)'!AA45</f>
        <v>0</v>
      </c>
      <c r="T49" s="16">
        <f>-'Data Input (Example Data)'!AB45</f>
        <v>0</v>
      </c>
      <c r="U49" s="16">
        <f>-'Data Input (Example Data)'!AC45</f>
        <v>0</v>
      </c>
      <c r="V49" s="16">
        <f>-'Data Input (Example Data)'!AD45</f>
        <v>0</v>
      </c>
      <c r="W49" s="16">
        <f>-'Data Input (Example Data)'!AE45</f>
        <v>0</v>
      </c>
      <c r="X49" s="16">
        <f>-'Data Input (Example Data)'!AF45</f>
        <v>0</v>
      </c>
      <c r="Y49" s="16">
        <f>-'Data Input (Example Data)'!AG45</f>
        <v>0</v>
      </c>
      <c r="Z49" s="16">
        <f>-'Data Input (Example Data)'!AH45</f>
        <v>0</v>
      </c>
      <c r="AA49" s="16">
        <f>-'Data Input (Example Data)'!AI45</f>
        <v>0</v>
      </c>
      <c r="AB49" s="16">
        <f>-'Data Input (Example Data)'!AJ45</f>
        <v>0</v>
      </c>
      <c r="AC49" s="16">
        <f>-'Data Input (Example Data)'!AK45</f>
        <v>0</v>
      </c>
      <c r="AD49" s="16">
        <f>-'Data Input (Example Data)'!AL45</f>
        <v>0</v>
      </c>
      <c r="AE49" s="16">
        <f>-'Data Input (Example Data)'!AM45</f>
        <v>0</v>
      </c>
      <c r="AF49" s="16">
        <f>-'Data Input (Example Data)'!AN45</f>
        <v>0</v>
      </c>
      <c r="AG49" s="16">
        <f>-'Data Input (Example Data)'!AO45</f>
        <v>0</v>
      </c>
      <c r="AH49" s="16">
        <f>-'Data Input (Example Data)'!AP45</f>
        <v>0</v>
      </c>
      <c r="AI49" s="16">
        <f>-'Data Input (Example Data)'!AQ45</f>
        <v>0</v>
      </c>
      <c r="AJ49" s="16">
        <f>-'Data Input (Example Data)'!AR45</f>
        <v>0</v>
      </c>
      <c r="AK49" s="16">
        <f>-'Data Input (Example Data)'!AS45</f>
        <v>0</v>
      </c>
      <c r="AL49" s="16">
        <f>-'Data Input (Example Data)'!AT45</f>
        <v>0</v>
      </c>
      <c r="AM49" s="16">
        <f>-'Data Input (Example Data)'!AU45</f>
        <v>0</v>
      </c>
      <c r="AN49" s="16">
        <f>-'Data Input (Example Data)'!AV45</f>
        <v>0</v>
      </c>
      <c r="AO49" s="16">
        <f>-'Data Input (Example Data)'!AW45</f>
        <v>0</v>
      </c>
      <c r="AP49" s="16">
        <f>-'Data Input (Example Data)'!AX45</f>
        <v>0</v>
      </c>
      <c r="AQ49" s="16">
        <f>-'Data Input (Example Data)'!AY45</f>
        <v>0</v>
      </c>
      <c r="AR49" s="16">
        <f>-'Data Input (Example Data)'!AZ45</f>
        <v>0</v>
      </c>
      <c r="AS49" s="16">
        <f>-'Data Input (Example Data)'!BA45</f>
        <v>0</v>
      </c>
      <c r="AT49" s="16">
        <f>-'Data Input (Example Data)'!BB45</f>
        <v>0</v>
      </c>
      <c r="AU49" s="16">
        <f>-'Data Input (Example Data)'!BC45</f>
        <v>0</v>
      </c>
      <c r="AV49" s="16">
        <f>-'Data Input (Example Data)'!BD45</f>
        <v>0</v>
      </c>
      <c r="AW49" s="16">
        <f>-'Data Input (Example Data)'!BE45</f>
        <v>0</v>
      </c>
      <c r="AX49" s="16">
        <f>-'Data Input (Example Data)'!BF45</f>
        <v>0</v>
      </c>
      <c r="AY49" s="16">
        <f>-'Data Input (Example Data)'!BG45</f>
        <v>0</v>
      </c>
      <c r="AZ49" s="16">
        <f>-'Data Input (Example Data)'!BH45</f>
        <v>0</v>
      </c>
      <c r="BA49" s="16">
        <f>-'Data Input (Example Data)'!BI45</f>
        <v>0</v>
      </c>
      <c r="BB49" s="16">
        <f>-'Data Input (Example Data)'!BJ45</f>
        <v>0</v>
      </c>
      <c r="BC49" s="16">
        <f>-'Data Input (Example Data)'!BK45</f>
        <v>0</v>
      </c>
      <c r="BD49" s="16">
        <f>-'Data Input (Example Data)'!BL45</f>
        <v>0</v>
      </c>
      <c r="BE49" s="16">
        <f>-'Data Input (Example Data)'!BM45</f>
        <v>0</v>
      </c>
      <c r="BF49" s="16">
        <f>-'Data Input (Example Data)'!BN45</f>
        <v>0</v>
      </c>
      <c r="BG49" s="16">
        <f>-'Data Input (Example Data)'!BO45</f>
        <v>0</v>
      </c>
      <c r="BH49" s="16">
        <f>-'Data Input (Example Data)'!BP45</f>
        <v>0</v>
      </c>
      <c r="BI49" s="16">
        <f>-'Data Input (Example Data)'!BQ45</f>
        <v>0</v>
      </c>
      <c r="BJ49" s="16">
        <f>-'Data Input (Example Data)'!BR45</f>
        <v>0</v>
      </c>
      <c r="BK49" s="16">
        <f>-'Data Input (Example Data)'!BS45</f>
        <v>0</v>
      </c>
      <c r="BM49" s="16">
        <f t="shared" si="2"/>
        <v>0</v>
      </c>
    </row>
    <row r="50" spans="3:65">
      <c r="C50" t="str">
        <f>'Data Input (Example Data)'!B46</f>
        <v>New Category</v>
      </c>
      <c r="D50" s="16">
        <f>-'Data Input (Example Data)'!L46</f>
        <v>0</v>
      </c>
      <c r="E50" s="16">
        <f>-'Data Input (Example Data)'!M46</f>
        <v>0</v>
      </c>
      <c r="F50" s="16">
        <f>-'Data Input (Example Data)'!N46</f>
        <v>0</v>
      </c>
      <c r="G50" s="16">
        <f>-'Data Input (Example Data)'!O46</f>
        <v>0</v>
      </c>
      <c r="H50" s="16">
        <f>-'Data Input (Example Data)'!P46</f>
        <v>0</v>
      </c>
      <c r="I50" s="16">
        <f>-'Data Input (Example Data)'!Q46</f>
        <v>0</v>
      </c>
      <c r="J50" s="16">
        <f>-'Data Input (Example Data)'!R46</f>
        <v>0</v>
      </c>
      <c r="K50" s="16">
        <f>-'Data Input (Example Data)'!S46</f>
        <v>0</v>
      </c>
      <c r="L50" s="16">
        <f>-'Data Input (Example Data)'!T46</f>
        <v>0</v>
      </c>
      <c r="M50" s="16">
        <f>-'Data Input (Example Data)'!U46</f>
        <v>0</v>
      </c>
      <c r="N50" s="16">
        <f>-'Data Input (Example Data)'!V46</f>
        <v>0</v>
      </c>
      <c r="O50" s="16">
        <f>-'Data Input (Example Data)'!W46</f>
        <v>0</v>
      </c>
      <c r="P50" s="16">
        <f>-'Data Input (Example Data)'!X46</f>
        <v>0</v>
      </c>
      <c r="Q50" s="16">
        <f>-'Data Input (Example Data)'!Y46</f>
        <v>0</v>
      </c>
      <c r="R50" s="16">
        <f>-'Data Input (Example Data)'!Z46</f>
        <v>0</v>
      </c>
      <c r="S50" s="16">
        <f>-'Data Input (Example Data)'!AA46</f>
        <v>0</v>
      </c>
      <c r="T50" s="16">
        <f>-'Data Input (Example Data)'!AB46</f>
        <v>0</v>
      </c>
      <c r="U50" s="16">
        <f>-'Data Input (Example Data)'!AC46</f>
        <v>0</v>
      </c>
      <c r="V50" s="16">
        <f>-'Data Input (Example Data)'!AD46</f>
        <v>0</v>
      </c>
      <c r="W50" s="16">
        <f>-'Data Input (Example Data)'!AE46</f>
        <v>0</v>
      </c>
      <c r="X50" s="16">
        <f>-'Data Input (Example Data)'!AF46</f>
        <v>0</v>
      </c>
      <c r="Y50" s="16">
        <f>-'Data Input (Example Data)'!AG46</f>
        <v>0</v>
      </c>
      <c r="Z50" s="16">
        <f>-'Data Input (Example Data)'!AH46</f>
        <v>0</v>
      </c>
      <c r="AA50" s="16">
        <f>-'Data Input (Example Data)'!AI46</f>
        <v>0</v>
      </c>
      <c r="AB50" s="16">
        <f>-'Data Input (Example Data)'!AJ46</f>
        <v>0</v>
      </c>
      <c r="AC50" s="16">
        <f>-'Data Input (Example Data)'!AK46</f>
        <v>0</v>
      </c>
      <c r="AD50" s="16">
        <f>-'Data Input (Example Data)'!AL46</f>
        <v>0</v>
      </c>
      <c r="AE50" s="16">
        <f>-'Data Input (Example Data)'!AM46</f>
        <v>0</v>
      </c>
      <c r="AF50" s="16">
        <f>-'Data Input (Example Data)'!AN46</f>
        <v>0</v>
      </c>
      <c r="AG50" s="16">
        <f>-'Data Input (Example Data)'!AO46</f>
        <v>0</v>
      </c>
      <c r="AH50" s="16">
        <f>-'Data Input (Example Data)'!AP46</f>
        <v>0</v>
      </c>
      <c r="AI50" s="16">
        <f>-'Data Input (Example Data)'!AQ46</f>
        <v>0</v>
      </c>
      <c r="AJ50" s="16">
        <f>-'Data Input (Example Data)'!AR46</f>
        <v>0</v>
      </c>
      <c r="AK50" s="16">
        <f>-'Data Input (Example Data)'!AS46</f>
        <v>0</v>
      </c>
      <c r="AL50" s="16">
        <f>-'Data Input (Example Data)'!AT46</f>
        <v>0</v>
      </c>
      <c r="AM50" s="16">
        <f>-'Data Input (Example Data)'!AU46</f>
        <v>0</v>
      </c>
      <c r="AN50" s="16">
        <f>-'Data Input (Example Data)'!AV46</f>
        <v>0</v>
      </c>
      <c r="AO50" s="16">
        <f>-'Data Input (Example Data)'!AW46</f>
        <v>0</v>
      </c>
      <c r="AP50" s="16">
        <f>-'Data Input (Example Data)'!AX46</f>
        <v>0</v>
      </c>
      <c r="AQ50" s="16">
        <f>-'Data Input (Example Data)'!AY46</f>
        <v>0</v>
      </c>
      <c r="AR50" s="16">
        <f>-'Data Input (Example Data)'!AZ46</f>
        <v>0</v>
      </c>
      <c r="AS50" s="16">
        <f>-'Data Input (Example Data)'!BA46</f>
        <v>0</v>
      </c>
      <c r="AT50" s="16">
        <f>-'Data Input (Example Data)'!BB46</f>
        <v>0</v>
      </c>
      <c r="AU50" s="16">
        <f>-'Data Input (Example Data)'!BC46</f>
        <v>0</v>
      </c>
      <c r="AV50" s="16">
        <f>-'Data Input (Example Data)'!BD46</f>
        <v>0</v>
      </c>
      <c r="AW50" s="16">
        <f>-'Data Input (Example Data)'!BE46</f>
        <v>0</v>
      </c>
      <c r="AX50" s="16">
        <f>-'Data Input (Example Data)'!BF46</f>
        <v>0</v>
      </c>
      <c r="AY50" s="16">
        <f>-'Data Input (Example Data)'!BG46</f>
        <v>0</v>
      </c>
      <c r="AZ50" s="16">
        <f>-'Data Input (Example Data)'!BH46</f>
        <v>0</v>
      </c>
      <c r="BA50" s="16">
        <f>-'Data Input (Example Data)'!BI46</f>
        <v>0</v>
      </c>
      <c r="BB50" s="16">
        <f>-'Data Input (Example Data)'!BJ46</f>
        <v>0</v>
      </c>
      <c r="BC50" s="16">
        <f>-'Data Input (Example Data)'!BK46</f>
        <v>0</v>
      </c>
      <c r="BD50" s="16">
        <f>-'Data Input (Example Data)'!BL46</f>
        <v>0</v>
      </c>
      <c r="BE50" s="16">
        <f>-'Data Input (Example Data)'!BM46</f>
        <v>0</v>
      </c>
      <c r="BF50" s="16">
        <f>-'Data Input (Example Data)'!BN46</f>
        <v>0</v>
      </c>
      <c r="BG50" s="16">
        <f>-'Data Input (Example Data)'!BO46</f>
        <v>0</v>
      </c>
      <c r="BH50" s="16">
        <f>-'Data Input (Example Data)'!BP46</f>
        <v>0</v>
      </c>
      <c r="BI50" s="16">
        <f>-'Data Input (Example Data)'!BQ46</f>
        <v>0</v>
      </c>
      <c r="BJ50" s="16">
        <f>-'Data Input (Example Data)'!BR46</f>
        <v>0</v>
      </c>
      <c r="BK50" s="16">
        <f>-'Data Input (Example Data)'!BS46</f>
        <v>0</v>
      </c>
      <c r="BM50" s="16">
        <f t="shared" si="2"/>
        <v>0</v>
      </c>
    </row>
    <row r="51" spans="3:65">
      <c r="C51" t="str">
        <f>'Data Input (Example Data)'!B47</f>
        <v>New Category</v>
      </c>
      <c r="D51" s="16">
        <f>-'Data Input (Example Data)'!L47</f>
        <v>0</v>
      </c>
      <c r="E51" s="16">
        <f>-'Data Input (Example Data)'!M47</f>
        <v>0</v>
      </c>
      <c r="F51" s="16">
        <f>-'Data Input (Example Data)'!N47</f>
        <v>0</v>
      </c>
      <c r="G51" s="16">
        <f>-'Data Input (Example Data)'!O47</f>
        <v>0</v>
      </c>
      <c r="H51" s="16">
        <f>-'Data Input (Example Data)'!P47</f>
        <v>0</v>
      </c>
      <c r="I51" s="16">
        <f>-'Data Input (Example Data)'!Q47</f>
        <v>0</v>
      </c>
      <c r="J51" s="16">
        <f>-'Data Input (Example Data)'!R47</f>
        <v>0</v>
      </c>
      <c r="K51" s="16">
        <f>-'Data Input (Example Data)'!S47</f>
        <v>0</v>
      </c>
      <c r="L51" s="16">
        <f>-'Data Input (Example Data)'!T47</f>
        <v>0</v>
      </c>
      <c r="M51" s="16">
        <f>-'Data Input (Example Data)'!U47</f>
        <v>0</v>
      </c>
      <c r="N51" s="16">
        <f>-'Data Input (Example Data)'!V47</f>
        <v>0</v>
      </c>
      <c r="O51" s="16">
        <f>-'Data Input (Example Data)'!W47</f>
        <v>0</v>
      </c>
      <c r="P51" s="16">
        <f>-'Data Input (Example Data)'!X47</f>
        <v>0</v>
      </c>
      <c r="Q51" s="16">
        <f>-'Data Input (Example Data)'!Y47</f>
        <v>0</v>
      </c>
      <c r="R51" s="16">
        <f>-'Data Input (Example Data)'!Z47</f>
        <v>0</v>
      </c>
      <c r="S51" s="16">
        <f>-'Data Input (Example Data)'!AA47</f>
        <v>0</v>
      </c>
      <c r="T51" s="16">
        <f>-'Data Input (Example Data)'!AB47</f>
        <v>0</v>
      </c>
      <c r="U51" s="16">
        <f>-'Data Input (Example Data)'!AC47</f>
        <v>0</v>
      </c>
      <c r="V51" s="16">
        <f>-'Data Input (Example Data)'!AD47</f>
        <v>0</v>
      </c>
      <c r="W51" s="16">
        <f>-'Data Input (Example Data)'!AE47</f>
        <v>0</v>
      </c>
      <c r="X51" s="16">
        <f>-'Data Input (Example Data)'!AF47</f>
        <v>0</v>
      </c>
      <c r="Y51" s="16">
        <f>-'Data Input (Example Data)'!AG47</f>
        <v>0</v>
      </c>
      <c r="Z51" s="16">
        <f>-'Data Input (Example Data)'!AH47</f>
        <v>0</v>
      </c>
      <c r="AA51" s="16">
        <f>-'Data Input (Example Data)'!AI47</f>
        <v>0</v>
      </c>
      <c r="AB51" s="16">
        <f>-'Data Input (Example Data)'!AJ47</f>
        <v>0</v>
      </c>
      <c r="AC51" s="16">
        <f>-'Data Input (Example Data)'!AK47</f>
        <v>0</v>
      </c>
      <c r="AD51" s="16">
        <f>-'Data Input (Example Data)'!AL47</f>
        <v>0</v>
      </c>
      <c r="AE51" s="16">
        <f>-'Data Input (Example Data)'!AM47</f>
        <v>0</v>
      </c>
      <c r="AF51" s="16">
        <f>-'Data Input (Example Data)'!AN47</f>
        <v>0</v>
      </c>
      <c r="AG51" s="16">
        <f>-'Data Input (Example Data)'!AO47</f>
        <v>0</v>
      </c>
      <c r="AH51" s="16">
        <f>-'Data Input (Example Data)'!AP47</f>
        <v>0</v>
      </c>
      <c r="AI51" s="16">
        <f>-'Data Input (Example Data)'!AQ47</f>
        <v>0</v>
      </c>
      <c r="AJ51" s="16">
        <f>-'Data Input (Example Data)'!AR47</f>
        <v>0</v>
      </c>
      <c r="AK51" s="16">
        <f>-'Data Input (Example Data)'!AS47</f>
        <v>0</v>
      </c>
      <c r="AL51" s="16">
        <f>-'Data Input (Example Data)'!AT47</f>
        <v>0</v>
      </c>
      <c r="AM51" s="16">
        <f>-'Data Input (Example Data)'!AU47</f>
        <v>0</v>
      </c>
      <c r="AN51" s="16">
        <f>-'Data Input (Example Data)'!AV47</f>
        <v>0</v>
      </c>
      <c r="AO51" s="16">
        <f>-'Data Input (Example Data)'!AW47</f>
        <v>0</v>
      </c>
      <c r="AP51" s="16">
        <f>-'Data Input (Example Data)'!AX47</f>
        <v>0</v>
      </c>
      <c r="AQ51" s="16">
        <f>-'Data Input (Example Data)'!AY47</f>
        <v>0</v>
      </c>
      <c r="AR51" s="16">
        <f>-'Data Input (Example Data)'!AZ47</f>
        <v>0</v>
      </c>
      <c r="AS51" s="16">
        <f>-'Data Input (Example Data)'!BA47</f>
        <v>0</v>
      </c>
      <c r="AT51" s="16">
        <f>-'Data Input (Example Data)'!BB47</f>
        <v>0</v>
      </c>
      <c r="AU51" s="16">
        <f>-'Data Input (Example Data)'!BC47</f>
        <v>0</v>
      </c>
      <c r="AV51" s="16">
        <f>-'Data Input (Example Data)'!BD47</f>
        <v>0</v>
      </c>
      <c r="AW51" s="16">
        <f>-'Data Input (Example Data)'!BE47</f>
        <v>0</v>
      </c>
      <c r="AX51" s="16">
        <f>-'Data Input (Example Data)'!BF47</f>
        <v>0</v>
      </c>
      <c r="AY51" s="16">
        <f>-'Data Input (Example Data)'!BG47</f>
        <v>0</v>
      </c>
      <c r="AZ51" s="16">
        <f>-'Data Input (Example Data)'!BH47</f>
        <v>0</v>
      </c>
      <c r="BA51" s="16">
        <f>-'Data Input (Example Data)'!BI47</f>
        <v>0</v>
      </c>
      <c r="BB51" s="16">
        <f>-'Data Input (Example Data)'!BJ47</f>
        <v>0</v>
      </c>
      <c r="BC51" s="16">
        <f>-'Data Input (Example Data)'!BK47</f>
        <v>0</v>
      </c>
      <c r="BD51" s="16">
        <f>-'Data Input (Example Data)'!BL47</f>
        <v>0</v>
      </c>
      <c r="BE51" s="16">
        <f>-'Data Input (Example Data)'!BM47</f>
        <v>0</v>
      </c>
      <c r="BF51" s="16">
        <f>-'Data Input (Example Data)'!BN47</f>
        <v>0</v>
      </c>
      <c r="BG51" s="16">
        <f>-'Data Input (Example Data)'!BO47</f>
        <v>0</v>
      </c>
      <c r="BH51" s="16">
        <f>-'Data Input (Example Data)'!BP47</f>
        <v>0</v>
      </c>
      <c r="BI51" s="16">
        <f>-'Data Input (Example Data)'!BQ47</f>
        <v>0</v>
      </c>
      <c r="BJ51" s="16">
        <f>-'Data Input (Example Data)'!BR47</f>
        <v>0</v>
      </c>
      <c r="BK51" s="16">
        <f>-'Data Input (Example Data)'!BS47</f>
        <v>0</v>
      </c>
      <c r="BM51" s="16">
        <f t="shared" si="2"/>
        <v>0</v>
      </c>
    </row>
    <row r="52" spans="3:65">
      <c r="C52" t="str">
        <f>'Data Input (Example Data)'!B48</f>
        <v>New Category</v>
      </c>
      <c r="D52" s="16">
        <f>-'Data Input (Example Data)'!L48</f>
        <v>0</v>
      </c>
      <c r="E52" s="16">
        <f>-'Data Input (Example Data)'!M48</f>
        <v>0</v>
      </c>
      <c r="F52" s="16">
        <f>-'Data Input (Example Data)'!N48</f>
        <v>0</v>
      </c>
      <c r="G52" s="16">
        <f>-'Data Input (Example Data)'!O48</f>
        <v>0</v>
      </c>
      <c r="H52" s="16">
        <f>-'Data Input (Example Data)'!P48</f>
        <v>0</v>
      </c>
      <c r="I52" s="16">
        <f>-'Data Input (Example Data)'!Q48</f>
        <v>0</v>
      </c>
      <c r="J52" s="16">
        <f>-'Data Input (Example Data)'!R48</f>
        <v>0</v>
      </c>
      <c r="K52" s="16">
        <f>-'Data Input (Example Data)'!S48</f>
        <v>0</v>
      </c>
      <c r="L52" s="16">
        <f>-'Data Input (Example Data)'!T48</f>
        <v>0</v>
      </c>
      <c r="M52" s="16">
        <f>-'Data Input (Example Data)'!U48</f>
        <v>0</v>
      </c>
      <c r="N52" s="16">
        <f>-'Data Input (Example Data)'!V48</f>
        <v>0</v>
      </c>
      <c r="O52" s="16">
        <f>-'Data Input (Example Data)'!W48</f>
        <v>0</v>
      </c>
      <c r="P52" s="16">
        <f>-'Data Input (Example Data)'!X48</f>
        <v>0</v>
      </c>
      <c r="Q52" s="16">
        <f>-'Data Input (Example Data)'!Y48</f>
        <v>0</v>
      </c>
      <c r="R52" s="16">
        <f>-'Data Input (Example Data)'!Z48</f>
        <v>0</v>
      </c>
      <c r="S52" s="16">
        <f>-'Data Input (Example Data)'!AA48</f>
        <v>0</v>
      </c>
      <c r="T52" s="16">
        <f>-'Data Input (Example Data)'!AB48</f>
        <v>0</v>
      </c>
      <c r="U52" s="16">
        <f>-'Data Input (Example Data)'!AC48</f>
        <v>0</v>
      </c>
      <c r="V52" s="16">
        <f>-'Data Input (Example Data)'!AD48</f>
        <v>0</v>
      </c>
      <c r="W52" s="16">
        <f>-'Data Input (Example Data)'!AE48</f>
        <v>0</v>
      </c>
      <c r="X52" s="16">
        <f>-'Data Input (Example Data)'!AF48</f>
        <v>0</v>
      </c>
      <c r="Y52" s="16">
        <f>-'Data Input (Example Data)'!AG48</f>
        <v>0</v>
      </c>
      <c r="Z52" s="16">
        <f>-'Data Input (Example Data)'!AH48</f>
        <v>0</v>
      </c>
      <c r="AA52" s="16">
        <f>-'Data Input (Example Data)'!AI48</f>
        <v>0</v>
      </c>
      <c r="AB52" s="16">
        <f>-'Data Input (Example Data)'!AJ48</f>
        <v>0</v>
      </c>
      <c r="AC52" s="16">
        <f>-'Data Input (Example Data)'!AK48</f>
        <v>0</v>
      </c>
      <c r="AD52" s="16">
        <f>-'Data Input (Example Data)'!AL48</f>
        <v>0</v>
      </c>
      <c r="AE52" s="16">
        <f>-'Data Input (Example Data)'!AM48</f>
        <v>0</v>
      </c>
      <c r="AF52" s="16">
        <f>-'Data Input (Example Data)'!AN48</f>
        <v>0</v>
      </c>
      <c r="AG52" s="16">
        <f>-'Data Input (Example Data)'!AO48</f>
        <v>0</v>
      </c>
      <c r="AH52" s="16">
        <f>-'Data Input (Example Data)'!AP48</f>
        <v>0</v>
      </c>
      <c r="AI52" s="16">
        <f>-'Data Input (Example Data)'!AQ48</f>
        <v>0</v>
      </c>
      <c r="AJ52" s="16">
        <f>-'Data Input (Example Data)'!AR48</f>
        <v>0</v>
      </c>
      <c r="AK52" s="16">
        <f>-'Data Input (Example Data)'!AS48</f>
        <v>0</v>
      </c>
      <c r="AL52" s="16">
        <f>-'Data Input (Example Data)'!AT48</f>
        <v>0</v>
      </c>
      <c r="AM52" s="16">
        <f>-'Data Input (Example Data)'!AU48</f>
        <v>0</v>
      </c>
      <c r="AN52" s="16">
        <f>-'Data Input (Example Data)'!AV48</f>
        <v>0</v>
      </c>
      <c r="AO52" s="16">
        <f>-'Data Input (Example Data)'!AW48</f>
        <v>0</v>
      </c>
      <c r="AP52" s="16">
        <f>-'Data Input (Example Data)'!AX48</f>
        <v>0</v>
      </c>
      <c r="AQ52" s="16">
        <f>-'Data Input (Example Data)'!AY48</f>
        <v>0</v>
      </c>
      <c r="AR52" s="16">
        <f>-'Data Input (Example Data)'!AZ48</f>
        <v>0</v>
      </c>
      <c r="AS52" s="16">
        <f>-'Data Input (Example Data)'!BA48</f>
        <v>0</v>
      </c>
      <c r="AT52" s="16">
        <f>-'Data Input (Example Data)'!BB48</f>
        <v>0</v>
      </c>
      <c r="AU52" s="16">
        <f>-'Data Input (Example Data)'!BC48</f>
        <v>0</v>
      </c>
      <c r="AV52" s="16">
        <f>-'Data Input (Example Data)'!BD48</f>
        <v>0</v>
      </c>
      <c r="AW52" s="16">
        <f>-'Data Input (Example Data)'!BE48</f>
        <v>0</v>
      </c>
      <c r="AX52" s="16">
        <f>-'Data Input (Example Data)'!BF48</f>
        <v>0</v>
      </c>
      <c r="AY52" s="16">
        <f>-'Data Input (Example Data)'!BG48</f>
        <v>0</v>
      </c>
      <c r="AZ52" s="16">
        <f>-'Data Input (Example Data)'!BH48</f>
        <v>0</v>
      </c>
      <c r="BA52" s="16">
        <f>-'Data Input (Example Data)'!BI48</f>
        <v>0</v>
      </c>
      <c r="BB52" s="16">
        <f>-'Data Input (Example Data)'!BJ48</f>
        <v>0</v>
      </c>
      <c r="BC52" s="16">
        <f>-'Data Input (Example Data)'!BK48</f>
        <v>0</v>
      </c>
      <c r="BD52" s="16">
        <f>-'Data Input (Example Data)'!BL48</f>
        <v>0</v>
      </c>
      <c r="BE52" s="16">
        <f>-'Data Input (Example Data)'!BM48</f>
        <v>0</v>
      </c>
      <c r="BF52" s="16">
        <f>-'Data Input (Example Data)'!BN48</f>
        <v>0</v>
      </c>
      <c r="BG52" s="16">
        <f>-'Data Input (Example Data)'!BO48</f>
        <v>0</v>
      </c>
      <c r="BH52" s="16">
        <f>-'Data Input (Example Data)'!BP48</f>
        <v>0</v>
      </c>
      <c r="BI52" s="16">
        <f>-'Data Input (Example Data)'!BQ48</f>
        <v>0</v>
      </c>
      <c r="BJ52" s="16">
        <f>-'Data Input (Example Data)'!BR48</f>
        <v>0</v>
      </c>
      <c r="BK52" s="16">
        <f>-'Data Input (Example Data)'!BS48</f>
        <v>0</v>
      </c>
      <c r="BM52" s="16">
        <f t="shared" si="2"/>
        <v>0</v>
      </c>
    </row>
    <row r="53" spans="3:65">
      <c r="C53" s="27"/>
      <c r="D53" s="16"/>
      <c r="E53" s="16"/>
      <c r="F53" s="16"/>
      <c r="G53" s="16"/>
      <c r="H53" s="16"/>
      <c r="I53" s="15"/>
      <c r="BM53" s="16"/>
    </row>
    <row r="54" spans="3:65">
      <c r="C54" t="s">
        <v>141</v>
      </c>
      <c r="D54" s="17">
        <f>SUM(D10:D52)</f>
        <v>-2166666.6666666665</v>
      </c>
      <c r="E54" s="17">
        <f>SUM(E9:E53)</f>
        <v>-866666.66666666663</v>
      </c>
      <c r="F54" s="17">
        <f>SUM(F9:F53)</f>
        <v>-1666666.6666666665</v>
      </c>
      <c r="G54" s="17">
        <f>SUM(G9:G53)</f>
        <v>-666666.66666666663</v>
      </c>
      <c r="H54" s="17">
        <f>SUM(H9:H53)</f>
        <v>-1666666.6666666665</v>
      </c>
      <c r="I54" s="17">
        <f t="shared" ref="I54:BK54" si="3">SUM(I9:I53)</f>
        <v>-666666.66666666663</v>
      </c>
      <c r="J54" s="17">
        <f t="shared" si="3"/>
        <v>-2166666.6666666665</v>
      </c>
      <c r="K54" s="17">
        <f t="shared" si="3"/>
        <v>-666666.66666666663</v>
      </c>
      <c r="L54" s="17">
        <f t="shared" si="3"/>
        <v>-3166666.6666666665</v>
      </c>
      <c r="M54" s="17">
        <f t="shared" si="3"/>
        <v>-666666.66666666663</v>
      </c>
      <c r="N54" s="17">
        <f t="shared" si="3"/>
        <v>-666666.66666666663</v>
      </c>
      <c r="O54" s="17">
        <f t="shared" si="3"/>
        <v>-666666.66666666663</v>
      </c>
      <c r="P54" s="17">
        <f t="shared" si="3"/>
        <v>5333333.333333334</v>
      </c>
      <c r="Q54" s="17">
        <f t="shared" si="3"/>
        <v>333333.33333333337</v>
      </c>
      <c r="R54" s="17">
        <f t="shared" si="3"/>
        <v>333333.33333333337</v>
      </c>
      <c r="S54" s="17">
        <f t="shared" si="3"/>
        <v>333333.33333333337</v>
      </c>
      <c r="T54" s="17">
        <f t="shared" si="3"/>
        <v>333333.33333333337</v>
      </c>
      <c r="U54" s="17">
        <f t="shared" si="3"/>
        <v>333333.33333333337</v>
      </c>
      <c r="V54" s="17">
        <f t="shared" si="3"/>
        <v>333333.33333333337</v>
      </c>
      <c r="W54" s="17">
        <f t="shared" si="3"/>
        <v>333333.33333333337</v>
      </c>
      <c r="X54" s="17">
        <f t="shared" si="3"/>
        <v>333333.33333333337</v>
      </c>
      <c r="Y54" s="17">
        <f t="shared" si="3"/>
        <v>333333.33333333337</v>
      </c>
      <c r="Z54" s="17">
        <f t="shared" si="3"/>
        <v>333333.33333333337</v>
      </c>
      <c r="AA54" s="17">
        <f t="shared" si="3"/>
        <v>333333.33333333337</v>
      </c>
      <c r="AB54" s="17">
        <f t="shared" si="3"/>
        <v>333333.33333333337</v>
      </c>
      <c r="AC54" s="17">
        <f t="shared" si="3"/>
        <v>333333.33333333337</v>
      </c>
      <c r="AD54" s="17">
        <f t="shared" si="3"/>
        <v>333333.33333333337</v>
      </c>
      <c r="AE54" s="17">
        <f t="shared" si="3"/>
        <v>333333.33333333337</v>
      </c>
      <c r="AF54" s="17">
        <f t="shared" si="3"/>
        <v>333333.33333333337</v>
      </c>
      <c r="AG54" s="17">
        <f t="shared" si="3"/>
        <v>333333.33333333337</v>
      </c>
      <c r="AH54" s="17">
        <f t="shared" si="3"/>
        <v>333333.33333333337</v>
      </c>
      <c r="AI54" s="17">
        <f t="shared" si="3"/>
        <v>333333.33333333337</v>
      </c>
      <c r="AJ54" s="17">
        <f t="shared" si="3"/>
        <v>333333.33333333337</v>
      </c>
      <c r="AK54" s="17">
        <f t="shared" si="3"/>
        <v>333333.33333333337</v>
      </c>
      <c r="AL54" s="17">
        <f t="shared" si="3"/>
        <v>333333.33333333337</v>
      </c>
      <c r="AM54" s="17">
        <f t="shared" si="3"/>
        <v>333333.33333333337</v>
      </c>
      <c r="AN54" s="17">
        <f t="shared" si="3"/>
        <v>333333.33333333337</v>
      </c>
      <c r="AO54" s="17">
        <f t="shared" si="3"/>
        <v>333333.33333333337</v>
      </c>
      <c r="AP54" s="17">
        <f t="shared" si="3"/>
        <v>333333.33333333337</v>
      </c>
      <c r="AQ54" s="17">
        <f t="shared" si="3"/>
        <v>333333.33333333337</v>
      </c>
      <c r="AR54" s="17">
        <f t="shared" si="3"/>
        <v>333333.33333333337</v>
      </c>
      <c r="AS54" s="17">
        <f t="shared" si="3"/>
        <v>333333.33333333337</v>
      </c>
      <c r="AT54" s="17">
        <f t="shared" si="3"/>
        <v>333333.33333333337</v>
      </c>
      <c r="AU54" s="17">
        <f t="shared" si="3"/>
        <v>333333.33333333337</v>
      </c>
      <c r="AV54" s="17">
        <f t="shared" si="3"/>
        <v>333333.33333333337</v>
      </c>
      <c r="AW54" s="17">
        <f t="shared" si="3"/>
        <v>333333.33333333337</v>
      </c>
      <c r="AX54" s="17">
        <f t="shared" si="3"/>
        <v>333333.33333333337</v>
      </c>
      <c r="AY54" s="17">
        <f t="shared" si="3"/>
        <v>333333.33333333337</v>
      </c>
      <c r="AZ54" s="17">
        <f t="shared" si="3"/>
        <v>333333.33333333337</v>
      </c>
      <c r="BA54" s="17">
        <f t="shared" si="3"/>
        <v>333333.33333333337</v>
      </c>
      <c r="BB54" s="17">
        <f t="shared" si="3"/>
        <v>333333.33333333337</v>
      </c>
      <c r="BC54" s="17">
        <f t="shared" si="3"/>
        <v>333333.33333333337</v>
      </c>
      <c r="BD54" s="17">
        <f t="shared" si="3"/>
        <v>333333.33333333337</v>
      </c>
      <c r="BE54" s="17">
        <f t="shared" si="3"/>
        <v>333333.33333333337</v>
      </c>
      <c r="BF54" s="17">
        <f t="shared" si="3"/>
        <v>333333.33333333337</v>
      </c>
      <c r="BG54" s="17">
        <f t="shared" si="3"/>
        <v>333333.33333333337</v>
      </c>
      <c r="BH54" s="17">
        <f t="shared" si="3"/>
        <v>333333.33333333337</v>
      </c>
      <c r="BI54" s="17">
        <f t="shared" si="3"/>
        <v>333333.33333333337</v>
      </c>
      <c r="BJ54" s="17">
        <f t="shared" si="3"/>
        <v>333333.33333333337</v>
      </c>
      <c r="BK54" s="17">
        <f t="shared" si="3"/>
        <v>333333.33333333337</v>
      </c>
      <c r="BM54" s="17">
        <f>SUM(D54:BK54)</f>
        <v>5300000.0000000037</v>
      </c>
    </row>
    <row r="55" spans="3:65">
      <c r="C55" t="s">
        <v>142</v>
      </c>
      <c r="D55" s="16">
        <f t="shared" ref="D55:AI55" si="4">D54/((1+$D$58)^D4)</f>
        <v>-2154484.8958306713</v>
      </c>
      <c r="E55" s="16">
        <f t="shared" si="4"/>
        <v>-856948.64609769208</v>
      </c>
      <c r="F55" s="16">
        <f t="shared" si="4"/>
        <v>-1638712.646023687</v>
      </c>
      <c r="G55" s="16">
        <f t="shared" si="4"/>
        <v>-651799.68820887641</v>
      </c>
      <c r="H55" s="16">
        <f t="shared" si="4"/>
        <v>-1620337.5961767291</v>
      </c>
      <c r="I55" s="16">
        <f t="shared" si="4"/>
        <v>-644490.992697109</v>
      </c>
      <c r="J55" s="16">
        <f t="shared" si="4"/>
        <v>-2082819.163897255</v>
      </c>
      <c r="K55" s="16">
        <f t="shared" si="4"/>
        <v>-637264.25032378279</v>
      </c>
      <c r="L55" s="16">
        <f t="shared" si="4"/>
        <v>-3009986.2889461708</v>
      </c>
      <c r="M55" s="16">
        <f t="shared" si="4"/>
        <v>-630118.54214010737</v>
      </c>
      <c r="N55" s="16">
        <f t="shared" si="4"/>
        <v>-626575.79151863244</v>
      </c>
      <c r="O55" s="16">
        <f t="shared" si="4"/>
        <v>-623052.95950155752</v>
      </c>
      <c r="P55" s="16">
        <f t="shared" si="4"/>
        <v>4956399.4727952182</v>
      </c>
      <c r="Q55" s="16">
        <f t="shared" si="4"/>
        <v>308033.30197616538</v>
      </c>
      <c r="R55" s="16">
        <f t="shared" si="4"/>
        <v>306301.42916330602</v>
      </c>
      <c r="S55" s="16">
        <f t="shared" si="4"/>
        <v>304579.29355554981</v>
      </c>
      <c r="T55" s="16">
        <f t="shared" si="4"/>
        <v>302866.84040686535</v>
      </c>
      <c r="U55" s="16">
        <f t="shared" si="4"/>
        <v>301164.01527902298</v>
      </c>
      <c r="V55" s="16">
        <f t="shared" si="4"/>
        <v>299470.76403986424</v>
      </c>
      <c r="W55" s="16">
        <f t="shared" si="4"/>
        <v>297787.03286158084</v>
      </c>
      <c r="X55" s="16">
        <f t="shared" si="4"/>
        <v>296112.76821900357</v>
      </c>
      <c r="Y55" s="16">
        <f t="shared" si="4"/>
        <v>294447.91688790073</v>
      </c>
      <c r="Z55" s="16">
        <f t="shared" si="4"/>
        <v>292792.42594328627</v>
      </c>
      <c r="AA55" s="16">
        <f t="shared" si="4"/>
        <v>291146.24275773729</v>
      </c>
      <c r="AB55" s="16">
        <f t="shared" si="4"/>
        <v>289509.31499972078</v>
      </c>
      <c r="AC55" s="16">
        <f t="shared" si="4"/>
        <v>287881.59063193027</v>
      </c>
      <c r="AD55" s="16">
        <f t="shared" si="4"/>
        <v>286263.01790963183</v>
      </c>
      <c r="AE55" s="16">
        <f t="shared" si="4"/>
        <v>284653.54537901847</v>
      </c>
      <c r="AF55" s="16">
        <f t="shared" si="4"/>
        <v>283053.1218755751</v>
      </c>
      <c r="AG55" s="16">
        <f t="shared" si="4"/>
        <v>281461.69652245136</v>
      </c>
      <c r="AH55" s="16">
        <f t="shared" si="4"/>
        <v>279879.21872884512</v>
      </c>
      <c r="AI55" s="16">
        <f t="shared" si="4"/>
        <v>278305.63818839332</v>
      </c>
      <c r="AJ55" s="16">
        <f t="shared" ref="AJ55:BK55" si="5">AJ54/((1+$D$58)^AJ4)</f>
        <v>276740.90487757348</v>
      </c>
      <c r="AK55" s="16">
        <f t="shared" si="5"/>
        <v>275184.96905411285</v>
      </c>
      <c r="AL55" s="16">
        <f t="shared" si="5"/>
        <v>273637.78125540778</v>
      </c>
      <c r="AM55" s="16">
        <f t="shared" si="5"/>
        <v>272099.29229695076</v>
      </c>
      <c r="AN55" s="16">
        <f t="shared" si="5"/>
        <v>270569.45327076706</v>
      </c>
      <c r="AO55" s="16">
        <f t="shared" si="5"/>
        <v>269048.2155438601</v>
      </c>
      <c r="AP55" s="16">
        <f t="shared" si="5"/>
        <v>267535.53075666528</v>
      </c>
      <c r="AQ55" s="16">
        <f t="shared" si="5"/>
        <v>266031.35082151269</v>
      </c>
      <c r="AR55" s="16">
        <f t="shared" si="5"/>
        <v>264535.62792109826</v>
      </c>
      <c r="AS55" s="16">
        <f t="shared" si="5"/>
        <v>263048.31450696394</v>
      </c>
      <c r="AT55" s="16">
        <f t="shared" si="5"/>
        <v>261569.36329798607</v>
      </c>
      <c r="AU55" s="16">
        <f t="shared" si="5"/>
        <v>260098.72727887228</v>
      </c>
      <c r="AV55" s="16">
        <f t="shared" si="5"/>
        <v>258636.35969866678</v>
      </c>
      <c r="AW55" s="16">
        <f t="shared" si="5"/>
        <v>257182.21406926433</v>
      </c>
      <c r="AX55" s="16">
        <f t="shared" si="5"/>
        <v>255736.24416393251</v>
      </c>
      <c r="AY55" s="16">
        <f t="shared" si="5"/>
        <v>254298.40401584186</v>
      </c>
      <c r="AZ55" s="16">
        <f t="shared" si="5"/>
        <v>252868.64791660476</v>
      </c>
      <c r="BA55" s="16">
        <f t="shared" si="5"/>
        <v>251446.93041482259</v>
      </c>
      <c r="BB55" s="16">
        <f t="shared" si="5"/>
        <v>250033.20631464053</v>
      </c>
      <c r="BC55" s="16">
        <f t="shared" si="5"/>
        <v>248627.43067431092</v>
      </c>
      <c r="BD55" s="16">
        <f t="shared" si="5"/>
        <v>247229.55880476473</v>
      </c>
      <c r="BE55" s="16">
        <f t="shared" si="5"/>
        <v>245839.54626819064</v>
      </c>
      <c r="BF55" s="16">
        <f t="shared" si="5"/>
        <v>244457.34887662251</v>
      </c>
      <c r="BG55" s="16">
        <f t="shared" si="5"/>
        <v>243082.92269053491</v>
      </c>
      <c r="BH55" s="16">
        <f t="shared" si="5"/>
        <v>241716.22401744564</v>
      </c>
      <c r="BI55" s="16">
        <f t="shared" si="5"/>
        <v>240357.20941052749</v>
      </c>
      <c r="BJ55" s="16">
        <f t="shared" si="5"/>
        <v>239005.83566722667</v>
      </c>
      <c r="BK55" s="16">
        <f t="shared" si="5"/>
        <v>237662.05982788955</v>
      </c>
      <c r="BM55" s="16">
        <f>SUM(D55:BK55)</f>
        <v>2533796.860471854</v>
      </c>
    </row>
    <row r="56" spans="3:65">
      <c r="BM56" s="16"/>
    </row>
    <row r="57" spans="3:65">
      <c r="C57" t="s">
        <v>143</v>
      </c>
      <c r="D57" s="20">
        <f>'Data Input (Example Data)'!F19</f>
        <v>7.0000000000000007E-2</v>
      </c>
      <c r="E57" s="18"/>
    </row>
    <row r="58" spans="3:65">
      <c r="C58" t="s">
        <v>144</v>
      </c>
      <c r="D58" s="20">
        <f>(1+D57)^(1/12)-1</f>
        <v>5.6541453874052738E-3</v>
      </c>
      <c r="E58" s="18"/>
    </row>
    <row r="59" spans="3:65">
      <c r="D59" s="20"/>
      <c r="E59" s="18"/>
    </row>
    <row r="60" spans="3:65">
      <c r="C60" s="31" t="s">
        <v>145</v>
      </c>
      <c r="D60" s="32">
        <f>(1+D61)^12-1</f>
        <v>0.16058931345433436</v>
      </c>
      <c r="E60" s="18"/>
    </row>
    <row r="61" spans="3:65">
      <c r="C61" t="s">
        <v>146</v>
      </c>
      <c r="D61" s="19">
        <f>IRR(D54:BK54)</f>
        <v>1.2487990553284201E-2</v>
      </c>
    </row>
    <row r="62" spans="3:65">
      <c r="D62" s="19"/>
    </row>
    <row r="63" spans="3:65">
      <c r="D63" s="19"/>
    </row>
    <row r="64" spans="3:65">
      <c r="D64" s="28" t="str">
        <f>D8</f>
        <v>Month 1</v>
      </c>
      <c r="E64" s="28" t="str">
        <f t="shared" ref="E64:BK64" si="6">E8</f>
        <v>Month 2</v>
      </c>
      <c r="F64" s="28" t="str">
        <f t="shared" si="6"/>
        <v>Month 3</v>
      </c>
      <c r="G64" s="28" t="str">
        <f t="shared" si="6"/>
        <v>Month 4</v>
      </c>
      <c r="H64" s="28" t="str">
        <f t="shared" si="6"/>
        <v>Month 5</v>
      </c>
      <c r="I64" s="28" t="str">
        <f t="shared" si="6"/>
        <v>Month 6</v>
      </c>
      <c r="J64" s="28" t="str">
        <f t="shared" si="6"/>
        <v>Month 7</v>
      </c>
      <c r="K64" s="28" t="str">
        <f t="shared" si="6"/>
        <v>Month 8</v>
      </c>
      <c r="L64" s="28" t="str">
        <f t="shared" si="6"/>
        <v>Month 9</v>
      </c>
      <c r="M64" s="28" t="str">
        <f t="shared" si="6"/>
        <v>Month 10</v>
      </c>
      <c r="N64" s="28" t="str">
        <f t="shared" si="6"/>
        <v>Month 11</v>
      </c>
      <c r="O64" s="28" t="str">
        <f t="shared" si="6"/>
        <v>Month 12</v>
      </c>
      <c r="P64" s="28" t="str">
        <f t="shared" si="6"/>
        <v>Month 13</v>
      </c>
      <c r="Q64" s="28" t="str">
        <f t="shared" si="6"/>
        <v>Month 14</v>
      </c>
      <c r="R64" s="28" t="str">
        <f t="shared" si="6"/>
        <v>Month 15</v>
      </c>
      <c r="S64" s="28" t="str">
        <f t="shared" si="6"/>
        <v>Month 16</v>
      </c>
      <c r="T64" s="28" t="str">
        <f t="shared" si="6"/>
        <v>Month 17</v>
      </c>
      <c r="U64" s="28" t="str">
        <f t="shared" si="6"/>
        <v>Month 18</v>
      </c>
      <c r="V64" s="28" t="str">
        <f t="shared" si="6"/>
        <v>Month 19</v>
      </c>
      <c r="W64" s="28" t="str">
        <f t="shared" si="6"/>
        <v>Month 20</v>
      </c>
      <c r="X64" s="28" t="str">
        <f t="shared" si="6"/>
        <v>Month 21</v>
      </c>
      <c r="Y64" s="28" t="str">
        <f t="shared" si="6"/>
        <v>Month 22</v>
      </c>
      <c r="Z64" s="28" t="str">
        <f t="shared" si="6"/>
        <v>Month 23</v>
      </c>
      <c r="AA64" s="28" t="str">
        <f t="shared" si="6"/>
        <v>Month 24</v>
      </c>
      <c r="AB64" s="28" t="str">
        <f t="shared" si="6"/>
        <v>Month 25</v>
      </c>
      <c r="AC64" s="28" t="str">
        <f t="shared" si="6"/>
        <v>Month 26</v>
      </c>
      <c r="AD64" s="28" t="str">
        <f t="shared" si="6"/>
        <v>Month 27</v>
      </c>
      <c r="AE64" s="28" t="str">
        <f t="shared" si="6"/>
        <v>Month 28</v>
      </c>
      <c r="AF64" s="28" t="str">
        <f t="shared" si="6"/>
        <v>Month 29</v>
      </c>
      <c r="AG64" s="28" t="str">
        <f t="shared" si="6"/>
        <v>Month 30</v>
      </c>
      <c r="AH64" s="28" t="str">
        <f t="shared" si="6"/>
        <v>Month 31</v>
      </c>
      <c r="AI64" s="28" t="str">
        <f t="shared" si="6"/>
        <v>Month 32</v>
      </c>
      <c r="AJ64" s="28" t="str">
        <f t="shared" si="6"/>
        <v>Month 33</v>
      </c>
      <c r="AK64" s="28" t="str">
        <f t="shared" si="6"/>
        <v>Month 34</v>
      </c>
      <c r="AL64" s="28" t="str">
        <f t="shared" si="6"/>
        <v>Month 35</v>
      </c>
      <c r="AM64" s="28" t="str">
        <f t="shared" si="6"/>
        <v>Month 36</v>
      </c>
      <c r="AN64" s="28" t="str">
        <f t="shared" si="6"/>
        <v>Month 37</v>
      </c>
      <c r="AO64" s="28" t="str">
        <f t="shared" si="6"/>
        <v>Month 38</v>
      </c>
      <c r="AP64" s="28" t="str">
        <f t="shared" si="6"/>
        <v>Month 39</v>
      </c>
      <c r="AQ64" s="28" t="str">
        <f t="shared" si="6"/>
        <v>Month 40</v>
      </c>
      <c r="AR64" s="28" t="str">
        <f t="shared" si="6"/>
        <v>Month 41</v>
      </c>
      <c r="AS64" s="28" t="str">
        <f t="shared" si="6"/>
        <v>Month 42</v>
      </c>
      <c r="AT64" s="28" t="str">
        <f t="shared" si="6"/>
        <v>Month 43</v>
      </c>
      <c r="AU64" s="28" t="str">
        <f t="shared" si="6"/>
        <v>Month 44</v>
      </c>
      <c r="AV64" s="28" t="str">
        <f t="shared" si="6"/>
        <v>Month 45</v>
      </c>
      <c r="AW64" s="28" t="str">
        <f t="shared" si="6"/>
        <v>Month 46</v>
      </c>
      <c r="AX64" s="28" t="str">
        <f t="shared" si="6"/>
        <v>Month 47</v>
      </c>
      <c r="AY64" s="28" t="str">
        <f t="shared" si="6"/>
        <v>Month 48</v>
      </c>
      <c r="AZ64" s="28" t="str">
        <f t="shared" si="6"/>
        <v>Month 49</v>
      </c>
      <c r="BA64" s="28" t="str">
        <f t="shared" si="6"/>
        <v>Month 50</v>
      </c>
      <c r="BB64" s="28" t="str">
        <f t="shared" si="6"/>
        <v>Month 51</v>
      </c>
      <c r="BC64" s="28" t="str">
        <f t="shared" si="6"/>
        <v>Month 52</v>
      </c>
      <c r="BD64" s="28" t="str">
        <f t="shared" si="6"/>
        <v>Month 53</v>
      </c>
      <c r="BE64" s="28" t="str">
        <f t="shared" si="6"/>
        <v>Month 54</v>
      </c>
      <c r="BF64" s="28" t="str">
        <f t="shared" si="6"/>
        <v>Month 55</v>
      </c>
      <c r="BG64" s="28" t="str">
        <f t="shared" si="6"/>
        <v>Month 56</v>
      </c>
      <c r="BH64" s="28" t="str">
        <f t="shared" si="6"/>
        <v>Month 57</v>
      </c>
      <c r="BI64" s="28" t="str">
        <f t="shared" si="6"/>
        <v>Month 58</v>
      </c>
      <c r="BJ64" s="28" t="str">
        <f t="shared" si="6"/>
        <v>Month 59</v>
      </c>
      <c r="BK64" s="28" t="str">
        <f t="shared" si="6"/>
        <v>Month 60</v>
      </c>
    </row>
    <row r="65" spans="3:63">
      <c r="C65" t="s">
        <v>31</v>
      </c>
      <c r="D65" s="14">
        <f t="shared" ref="D65:AI65" si="7">SUM(D10:D30)</f>
        <v>666666.66666666674</v>
      </c>
      <c r="E65" s="14">
        <f t="shared" si="7"/>
        <v>666666.66666666674</v>
      </c>
      <c r="F65" s="14">
        <f t="shared" si="7"/>
        <v>666666.66666666674</v>
      </c>
      <c r="G65" s="14">
        <f t="shared" si="7"/>
        <v>666666.66666666674</v>
      </c>
      <c r="H65" s="14">
        <f t="shared" si="7"/>
        <v>666666.66666666674</v>
      </c>
      <c r="I65" s="14">
        <f t="shared" si="7"/>
        <v>666666.66666666674</v>
      </c>
      <c r="J65" s="14">
        <f t="shared" si="7"/>
        <v>666666.66666666674</v>
      </c>
      <c r="K65" s="14">
        <f t="shared" si="7"/>
        <v>666666.66666666674</v>
      </c>
      <c r="L65" s="14">
        <f t="shared" si="7"/>
        <v>666666.66666666674</v>
      </c>
      <c r="M65" s="14">
        <f t="shared" si="7"/>
        <v>666666.66666666674</v>
      </c>
      <c r="N65" s="14">
        <f t="shared" si="7"/>
        <v>666666.66666666674</v>
      </c>
      <c r="O65" s="14">
        <f t="shared" si="7"/>
        <v>666666.66666666674</v>
      </c>
      <c r="P65" s="14">
        <f t="shared" si="7"/>
        <v>5666666.666666667</v>
      </c>
      <c r="Q65" s="14">
        <f t="shared" si="7"/>
        <v>666666.66666666674</v>
      </c>
      <c r="R65" s="14">
        <f t="shared" si="7"/>
        <v>666666.66666666674</v>
      </c>
      <c r="S65" s="14">
        <f t="shared" si="7"/>
        <v>666666.66666666674</v>
      </c>
      <c r="T65" s="14">
        <f t="shared" si="7"/>
        <v>666666.66666666674</v>
      </c>
      <c r="U65" s="14">
        <f t="shared" si="7"/>
        <v>666666.66666666674</v>
      </c>
      <c r="V65" s="14">
        <f t="shared" si="7"/>
        <v>666666.66666666674</v>
      </c>
      <c r="W65" s="14">
        <f t="shared" si="7"/>
        <v>666666.66666666674</v>
      </c>
      <c r="X65" s="14">
        <f t="shared" si="7"/>
        <v>666666.66666666674</v>
      </c>
      <c r="Y65" s="14">
        <f t="shared" si="7"/>
        <v>666666.66666666674</v>
      </c>
      <c r="Z65" s="14">
        <f t="shared" si="7"/>
        <v>666666.66666666674</v>
      </c>
      <c r="AA65" s="14">
        <f t="shared" si="7"/>
        <v>666666.66666666674</v>
      </c>
      <c r="AB65" s="14">
        <f t="shared" si="7"/>
        <v>666666.66666666674</v>
      </c>
      <c r="AC65" s="14">
        <f t="shared" si="7"/>
        <v>666666.66666666674</v>
      </c>
      <c r="AD65" s="14">
        <f t="shared" si="7"/>
        <v>666666.66666666674</v>
      </c>
      <c r="AE65" s="14">
        <f t="shared" si="7"/>
        <v>666666.66666666674</v>
      </c>
      <c r="AF65" s="14">
        <f t="shared" si="7"/>
        <v>666666.66666666674</v>
      </c>
      <c r="AG65" s="14">
        <f t="shared" si="7"/>
        <v>666666.66666666674</v>
      </c>
      <c r="AH65" s="14">
        <f t="shared" si="7"/>
        <v>666666.66666666674</v>
      </c>
      <c r="AI65" s="14">
        <f t="shared" si="7"/>
        <v>666666.66666666674</v>
      </c>
      <c r="AJ65" s="14">
        <f t="shared" ref="AJ65:BK65" si="8">SUM(AJ10:AJ30)</f>
        <v>666666.66666666674</v>
      </c>
      <c r="AK65" s="14">
        <f t="shared" si="8"/>
        <v>666666.66666666674</v>
      </c>
      <c r="AL65" s="14">
        <f t="shared" si="8"/>
        <v>666666.66666666674</v>
      </c>
      <c r="AM65" s="14">
        <f t="shared" si="8"/>
        <v>666666.66666666674</v>
      </c>
      <c r="AN65" s="14">
        <f t="shared" si="8"/>
        <v>666666.66666666674</v>
      </c>
      <c r="AO65" s="14">
        <f t="shared" si="8"/>
        <v>666666.66666666674</v>
      </c>
      <c r="AP65" s="14">
        <f t="shared" si="8"/>
        <v>666666.66666666674</v>
      </c>
      <c r="AQ65" s="14">
        <f t="shared" si="8"/>
        <v>666666.66666666674</v>
      </c>
      <c r="AR65" s="14">
        <f t="shared" si="8"/>
        <v>666666.66666666674</v>
      </c>
      <c r="AS65" s="14">
        <f t="shared" si="8"/>
        <v>666666.66666666674</v>
      </c>
      <c r="AT65" s="14">
        <f t="shared" si="8"/>
        <v>666666.66666666674</v>
      </c>
      <c r="AU65" s="14">
        <f t="shared" si="8"/>
        <v>666666.66666666674</v>
      </c>
      <c r="AV65" s="14">
        <f t="shared" si="8"/>
        <v>666666.66666666674</v>
      </c>
      <c r="AW65" s="14">
        <f t="shared" si="8"/>
        <v>666666.66666666674</v>
      </c>
      <c r="AX65" s="14">
        <f t="shared" si="8"/>
        <v>666666.66666666674</v>
      </c>
      <c r="AY65" s="14">
        <f t="shared" si="8"/>
        <v>666666.66666666674</v>
      </c>
      <c r="AZ65" s="14">
        <f t="shared" si="8"/>
        <v>666666.66666666674</v>
      </c>
      <c r="BA65" s="14">
        <f t="shared" si="8"/>
        <v>666666.66666666674</v>
      </c>
      <c r="BB65" s="14">
        <f t="shared" si="8"/>
        <v>666666.66666666674</v>
      </c>
      <c r="BC65" s="14">
        <f t="shared" si="8"/>
        <v>666666.66666666674</v>
      </c>
      <c r="BD65" s="14">
        <f t="shared" si="8"/>
        <v>666666.66666666674</v>
      </c>
      <c r="BE65" s="14">
        <f t="shared" si="8"/>
        <v>666666.66666666674</v>
      </c>
      <c r="BF65" s="14">
        <f t="shared" si="8"/>
        <v>666666.66666666674</v>
      </c>
      <c r="BG65" s="14">
        <f t="shared" si="8"/>
        <v>666666.66666666674</v>
      </c>
      <c r="BH65" s="14">
        <f t="shared" si="8"/>
        <v>666666.66666666674</v>
      </c>
      <c r="BI65" s="14">
        <f t="shared" si="8"/>
        <v>666666.66666666674</v>
      </c>
      <c r="BJ65" s="14">
        <f t="shared" si="8"/>
        <v>666666.66666666674</v>
      </c>
      <c r="BK65" s="14">
        <f t="shared" si="8"/>
        <v>666666.66666666674</v>
      </c>
    </row>
    <row r="66" spans="3:63">
      <c r="C66" t="s">
        <v>30</v>
      </c>
      <c r="D66" s="14">
        <f t="shared" ref="D66:AI66" si="9">SUM(D32:D52)</f>
        <v>-2833333.3333333335</v>
      </c>
      <c r="E66" s="14">
        <f t="shared" si="9"/>
        <v>-1533333.3333333335</v>
      </c>
      <c r="F66" s="14">
        <f t="shared" si="9"/>
        <v>-2333333.3333333335</v>
      </c>
      <c r="G66" s="14">
        <f t="shared" si="9"/>
        <v>-1333333.3333333335</v>
      </c>
      <c r="H66" s="14">
        <f t="shared" si="9"/>
        <v>-2333333.3333333335</v>
      </c>
      <c r="I66" s="14">
        <f t="shared" si="9"/>
        <v>-1333333.3333333335</v>
      </c>
      <c r="J66" s="14">
        <f t="shared" si="9"/>
        <v>-2833333.3333333335</v>
      </c>
      <c r="K66" s="14">
        <f t="shared" si="9"/>
        <v>-1333333.3333333335</v>
      </c>
      <c r="L66" s="14">
        <f t="shared" si="9"/>
        <v>-3833333.3333333335</v>
      </c>
      <c r="M66" s="14">
        <f t="shared" si="9"/>
        <v>-1333333.3333333335</v>
      </c>
      <c r="N66" s="14">
        <f t="shared" si="9"/>
        <v>-1333333.3333333335</v>
      </c>
      <c r="O66" s="14">
        <f t="shared" si="9"/>
        <v>-1333333.3333333335</v>
      </c>
      <c r="P66" s="14">
        <f t="shared" si="9"/>
        <v>-333333.33333333337</v>
      </c>
      <c r="Q66" s="14">
        <f t="shared" si="9"/>
        <v>-333333.33333333337</v>
      </c>
      <c r="R66" s="14">
        <f t="shared" si="9"/>
        <v>-333333.33333333337</v>
      </c>
      <c r="S66" s="14">
        <f t="shared" si="9"/>
        <v>-333333.33333333337</v>
      </c>
      <c r="T66" s="14">
        <f t="shared" si="9"/>
        <v>-333333.33333333337</v>
      </c>
      <c r="U66" s="14">
        <f t="shared" si="9"/>
        <v>-333333.33333333337</v>
      </c>
      <c r="V66" s="14">
        <f t="shared" si="9"/>
        <v>-333333.33333333337</v>
      </c>
      <c r="W66" s="14">
        <f t="shared" si="9"/>
        <v>-333333.33333333337</v>
      </c>
      <c r="X66" s="14">
        <f t="shared" si="9"/>
        <v>-333333.33333333337</v>
      </c>
      <c r="Y66" s="14">
        <f t="shared" si="9"/>
        <v>-333333.33333333337</v>
      </c>
      <c r="Z66" s="14">
        <f t="shared" si="9"/>
        <v>-333333.33333333337</v>
      </c>
      <c r="AA66" s="14">
        <f t="shared" si="9"/>
        <v>-333333.33333333337</v>
      </c>
      <c r="AB66" s="14">
        <f t="shared" si="9"/>
        <v>-333333.33333333337</v>
      </c>
      <c r="AC66" s="14">
        <f t="shared" si="9"/>
        <v>-333333.33333333337</v>
      </c>
      <c r="AD66" s="14">
        <f t="shared" si="9"/>
        <v>-333333.33333333337</v>
      </c>
      <c r="AE66" s="14">
        <f t="shared" si="9"/>
        <v>-333333.33333333337</v>
      </c>
      <c r="AF66" s="14">
        <f t="shared" si="9"/>
        <v>-333333.33333333337</v>
      </c>
      <c r="AG66" s="14">
        <f t="shared" si="9"/>
        <v>-333333.33333333337</v>
      </c>
      <c r="AH66" s="14">
        <f t="shared" si="9"/>
        <v>-333333.33333333337</v>
      </c>
      <c r="AI66" s="14">
        <f t="shared" si="9"/>
        <v>-333333.33333333337</v>
      </c>
      <c r="AJ66" s="14">
        <f t="shared" ref="AJ66:BK66" si="10">SUM(AJ32:AJ52)</f>
        <v>-333333.33333333337</v>
      </c>
      <c r="AK66" s="14">
        <f t="shared" si="10"/>
        <v>-333333.33333333337</v>
      </c>
      <c r="AL66" s="14">
        <f t="shared" si="10"/>
        <v>-333333.33333333337</v>
      </c>
      <c r="AM66" s="14">
        <f t="shared" si="10"/>
        <v>-333333.33333333337</v>
      </c>
      <c r="AN66" s="14">
        <f t="shared" si="10"/>
        <v>-333333.33333333337</v>
      </c>
      <c r="AO66" s="14">
        <f t="shared" si="10"/>
        <v>-333333.33333333337</v>
      </c>
      <c r="AP66" s="14">
        <f t="shared" si="10"/>
        <v>-333333.33333333337</v>
      </c>
      <c r="AQ66" s="14">
        <f t="shared" si="10"/>
        <v>-333333.33333333337</v>
      </c>
      <c r="AR66" s="14">
        <f t="shared" si="10"/>
        <v>-333333.33333333337</v>
      </c>
      <c r="AS66" s="14">
        <f t="shared" si="10"/>
        <v>-333333.33333333337</v>
      </c>
      <c r="AT66" s="14">
        <f t="shared" si="10"/>
        <v>-333333.33333333337</v>
      </c>
      <c r="AU66" s="14">
        <f t="shared" si="10"/>
        <v>-333333.33333333337</v>
      </c>
      <c r="AV66" s="14">
        <f t="shared" si="10"/>
        <v>-333333.33333333337</v>
      </c>
      <c r="AW66" s="14">
        <f t="shared" si="10"/>
        <v>-333333.33333333337</v>
      </c>
      <c r="AX66" s="14">
        <f t="shared" si="10"/>
        <v>-333333.33333333337</v>
      </c>
      <c r="AY66" s="14">
        <f t="shared" si="10"/>
        <v>-333333.33333333337</v>
      </c>
      <c r="AZ66" s="14">
        <f t="shared" si="10"/>
        <v>-333333.33333333337</v>
      </c>
      <c r="BA66" s="14">
        <f t="shared" si="10"/>
        <v>-333333.33333333337</v>
      </c>
      <c r="BB66" s="14">
        <f t="shared" si="10"/>
        <v>-333333.33333333337</v>
      </c>
      <c r="BC66" s="14">
        <f t="shared" si="10"/>
        <v>-333333.33333333337</v>
      </c>
      <c r="BD66" s="14">
        <f t="shared" si="10"/>
        <v>-333333.33333333337</v>
      </c>
      <c r="BE66" s="14">
        <f t="shared" si="10"/>
        <v>-333333.33333333337</v>
      </c>
      <c r="BF66" s="14">
        <f t="shared" si="10"/>
        <v>-333333.33333333337</v>
      </c>
      <c r="BG66" s="14">
        <f t="shared" si="10"/>
        <v>-333333.33333333337</v>
      </c>
      <c r="BH66" s="14">
        <f t="shared" si="10"/>
        <v>-333333.33333333337</v>
      </c>
      <c r="BI66" s="14">
        <f t="shared" si="10"/>
        <v>-333333.33333333337</v>
      </c>
      <c r="BJ66" s="14">
        <f t="shared" si="10"/>
        <v>-333333.33333333337</v>
      </c>
      <c r="BK66" s="14">
        <f t="shared" si="10"/>
        <v>-333333.33333333337</v>
      </c>
    </row>
    <row r="68" spans="3:63">
      <c r="C68" t="s">
        <v>147</v>
      </c>
      <c r="D68" s="14">
        <f>D54</f>
        <v>-2166666.6666666665</v>
      </c>
      <c r="E68" s="14">
        <f>D68+E54</f>
        <v>-3033333.333333333</v>
      </c>
      <c r="F68" s="14">
        <f>E68+F54</f>
        <v>-4700000</v>
      </c>
      <c r="G68" s="14">
        <f>F68+G54</f>
        <v>-5366666.666666667</v>
      </c>
      <c r="H68" s="14">
        <f>G68+H54</f>
        <v>-7033333.333333334</v>
      </c>
      <c r="I68" s="14">
        <f t="shared" ref="I68:BK68" si="11">H68+I54</f>
        <v>-7700000.0000000009</v>
      </c>
      <c r="J68" s="14">
        <f t="shared" si="11"/>
        <v>-9866666.6666666679</v>
      </c>
      <c r="K68" s="14">
        <f t="shared" si="11"/>
        <v>-10533333.333333334</v>
      </c>
      <c r="L68" s="14">
        <f t="shared" si="11"/>
        <v>-13700000</v>
      </c>
      <c r="M68" s="14">
        <f t="shared" si="11"/>
        <v>-14366666.666666666</v>
      </c>
      <c r="N68" s="14">
        <f t="shared" si="11"/>
        <v>-15033333.333333332</v>
      </c>
      <c r="O68" s="14">
        <f t="shared" si="11"/>
        <v>-15699999.999999998</v>
      </c>
      <c r="P68" s="14">
        <f t="shared" si="11"/>
        <v>-10366666.666666664</v>
      </c>
      <c r="Q68" s="14">
        <f t="shared" si="11"/>
        <v>-10033333.33333333</v>
      </c>
      <c r="R68" s="14">
        <f t="shared" si="11"/>
        <v>-9699999.9999999963</v>
      </c>
      <c r="S68" s="14">
        <f t="shared" si="11"/>
        <v>-9366666.6666666623</v>
      </c>
      <c r="T68" s="14">
        <f t="shared" si="11"/>
        <v>-9033333.3333333284</v>
      </c>
      <c r="U68" s="14">
        <f t="shared" si="11"/>
        <v>-8699999.9999999944</v>
      </c>
      <c r="V68" s="14">
        <f t="shared" si="11"/>
        <v>-8366666.6666666614</v>
      </c>
      <c r="W68" s="14">
        <f t="shared" si="11"/>
        <v>-8033333.3333333284</v>
      </c>
      <c r="X68" s="14">
        <f t="shared" si="11"/>
        <v>-7699999.9999999953</v>
      </c>
      <c r="Y68" s="14">
        <f t="shared" si="11"/>
        <v>-7366666.6666666623</v>
      </c>
      <c r="Z68" s="14">
        <f t="shared" si="11"/>
        <v>-7033333.3333333293</v>
      </c>
      <c r="AA68" s="14">
        <f t="shared" si="11"/>
        <v>-6699999.9999999963</v>
      </c>
      <c r="AB68" s="14">
        <f t="shared" si="11"/>
        <v>-6366666.6666666633</v>
      </c>
      <c r="AC68" s="14">
        <f t="shared" si="11"/>
        <v>-6033333.3333333302</v>
      </c>
      <c r="AD68" s="14">
        <f t="shared" si="11"/>
        <v>-5699999.9999999972</v>
      </c>
      <c r="AE68" s="14">
        <f t="shared" si="11"/>
        <v>-5366666.6666666642</v>
      </c>
      <c r="AF68" s="14">
        <f t="shared" si="11"/>
        <v>-5033333.3333333312</v>
      </c>
      <c r="AG68" s="14">
        <f t="shared" si="11"/>
        <v>-4699999.9999999981</v>
      </c>
      <c r="AH68" s="14">
        <f t="shared" si="11"/>
        <v>-4366666.6666666651</v>
      </c>
      <c r="AI68" s="14">
        <f t="shared" si="11"/>
        <v>-4033333.3333333316</v>
      </c>
      <c r="AJ68" s="14">
        <f t="shared" si="11"/>
        <v>-3699999.9999999981</v>
      </c>
      <c r="AK68" s="14">
        <f t="shared" si="11"/>
        <v>-3366666.6666666646</v>
      </c>
      <c r="AL68" s="14">
        <f t="shared" si="11"/>
        <v>-3033333.3333333312</v>
      </c>
      <c r="AM68" s="14">
        <f t="shared" si="11"/>
        <v>-2699999.9999999977</v>
      </c>
      <c r="AN68" s="14">
        <f t="shared" si="11"/>
        <v>-2366666.6666666642</v>
      </c>
      <c r="AO68" s="14">
        <f t="shared" si="11"/>
        <v>-2033333.3333333307</v>
      </c>
      <c r="AP68" s="14">
        <f t="shared" si="11"/>
        <v>-1699999.9999999972</v>
      </c>
      <c r="AQ68" s="14">
        <f t="shared" si="11"/>
        <v>-1366666.6666666637</v>
      </c>
      <c r="AR68" s="14">
        <f t="shared" si="11"/>
        <v>-1033333.3333333303</v>
      </c>
      <c r="AS68" s="14">
        <f t="shared" si="11"/>
        <v>-699999.99999999697</v>
      </c>
      <c r="AT68" s="14">
        <f t="shared" si="11"/>
        <v>-366666.6666666636</v>
      </c>
      <c r="AU68" s="14">
        <f t="shared" si="11"/>
        <v>-33333.333333330229</v>
      </c>
      <c r="AV68" s="14">
        <f t="shared" si="11"/>
        <v>300000.00000000314</v>
      </c>
      <c r="AW68" s="14">
        <f t="shared" si="11"/>
        <v>633333.33333333652</v>
      </c>
      <c r="AX68" s="14">
        <f t="shared" si="11"/>
        <v>966666.66666666989</v>
      </c>
      <c r="AY68" s="14">
        <f t="shared" si="11"/>
        <v>1300000.0000000033</v>
      </c>
      <c r="AZ68" s="14">
        <f t="shared" si="11"/>
        <v>1633333.3333333367</v>
      </c>
      <c r="BA68" s="14">
        <f t="shared" si="11"/>
        <v>1966666.6666666702</v>
      </c>
      <c r="BB68" s="14">
        <f t="shared" si="11"/>
        <v>2300000.0000000037</v>
      </c>
      <c r="BC68" s="14">
        <f t="shared" si="11"/>
        <v>2633333.3333333372</v>
      </c>
      <c r="BD68" s="14">
        <f t="shared" si="11"/>
        <v>2966666.6666666707</v>
      </c>
      <c r="BE68" s="14">
        <f t="shared" si="11"/>
        <v>3300000.0000000042</v>
      </c>
      <c r="BF68" s="14">
        <f t="shared" si="11"/>
        <v>3633333.3333333377</v>
      </c>
      <c r="BG68" s="14">
        <f t="shared" si="11"/>
        <v>3966666.6666666712</v>
      </c>
      <c r="BH68" s="14">
        <f t="shared" si="11"/>
        <v>4300000.0000000047</v>
      </c>
      <c r="BI68" s="14">
        <f t="shared" si="11"/>
        <v>4633333.3333333377</v>
      </c>
      <c r="BJ68" s="14">
        <f t="shared" si="11"/>
        <v>4966666.6666666707</v>
      </c>
      <c r="BK68" s="14">
        <f t="shared" si="11"/>
        <v>5300000.0000000037</v>
      </c>
    </row>
    <row r="70" spans="3:63">
      <c r="D70" s="33" t="s">
        <v>34</v>
      </c>
      <c r="E70" s="33" t="s">
        <v>35</v>
      </c>
      <c r="F70" s="33" t="s">
        <v>36</v>
      </c>
      <c r="G70" s="33" t="s">
        <v>37</v>
      </c>
      <c r="H70" s="33" t="s">
        <v>38</v>
      </c>
    </row>
    <row r="71" spans="3:63">
      <c r="C71" t="s">
        <v>147</v>
      </c>
      <c r="D71" s="14">
        <f>SUM(D65:O66)</f>
        <v>-15700000</v>
      </c>
      <c r="E71" s="14">
        <f>D71+SUM(P65:AA66)</f>
        <v>-6700000.0000000093</v>
      </c>
      <c r="F71" s="14">
        <f>E71+SUM(AB65:AM66)</f>
        <v>-2700000.0000000033</v>
      </c>
      <c r="G71" s="14">
        <f>F71+SUM(AN65:AY66)</f>
        <v>1300000.0000000028</v>
      </c>
      <c r="H71" s="14">
        <f>G71+SUM(AZ65:BK66)</f>
        <v>5300000.0000000093</v>
      </c>
    </row>
  </sheetData>
  <sheetProtection algorithmName="SHA-512" hashValue="FGIFxJDGLgILjK68CMCpjpu5eIGBQ69vqm1i9RlPOSUm1j+cDMmQvzb+SNjWQ/cU65ssaTZ4UJ+zHek65kJdvw==" saltValue="TczIOO9aKMAspXinNThD4Q==" spinCount="100000" sheet="1" objects="1" scenarios="1"/>
  <pageMargins left="0.7" right="0.7" top="0.75" bottom="0.75" header="0.3" footer="0.3"/>
  <pageSetup scale="72" orientation="landscape" r:id="rId1"/>
  <headerFooter>
    <oddFooter>&amp;CTechnology business case template by UDig. Learn more about our technology consulting services at www.udig.com</oddFooter>
  </headerFooter>
  <colBreaks count="1" manualBreakCount="1">
    <brk id="1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e17db8-49d3-4e10-83de-ef4240889539">
      <Terms xmlns="http://schemas.microsoft.com/office/infopath/2007/PartnerControls"/>
    </lcf76f155ced4ddcb4097134ff3c332f>
    <TaxCatchAll xmlns="cefafaad-c5c3-43ed-b744-865e584f173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1335FBED7951448340E21DA56989AB" ma:contentTypeVersion="13" ma:contentTypeDescription="Create a new document." ma:contentTypeScope="" ma:versionID="88dc79a1895b31689707a00eb247e1f9">
  <xsd:schema xmlns:xsd="http://www.w3.org/2001/XMLSchema" xmlns:xs="http://www.w3.org/2001/XMLSchema" xmlns:p="http://schemas.microsoft.com/office/2006/metadata/properties" xmlns:ns2="12e17db8-49d3-4e10-83de-ef4240889539" xmlns:ns3="cefafaad-c5c3-43ed-b744-865e584f173a" targetNamespace="http://schemas.microsoft.com/office/2006/metadata/properties" ma:root="true" ma:fieldsID="e1a5724a82776a6ea16f1e38eb0159a7" ns2:_="" ns3:_="">
    <xsd:import namespace="12e17db8-49d3-4e10-83de-ef4240889539"/>
    <xsd:import namespace="cefafaad-c5c3-43ed-b744-865e584f17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17db8-49d3-4e10-83de-ef4240889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85b7fcb-4e6a-40fa-a39c-962326238d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afaad-c5c3-43ed-b744-865e584f173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f617302-9b34-440d-8c95-08aef36a9cb5}" ma:internalName="TaxCatchAll" ma:showField="CatchAllData" ma:web="cefafaad-c5c3-43ed-b744-865e584f1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F74B08-D45B-4FA4-9ED5-F8EBEEA2E224}"/>
</file>

<file path=customXml/itemProps2.xml><?xml version="1.0" encoding="utf-8"?>
<ds:datastoreItem xmlns:ds="http://schemas.openxmlformats.org/officeDocument/2006/customXml" ds:itemID="{44CC65D4-7655-4F7D-9133-57E9C79030C2}"/>
</file>

<file path=customXml/itemProps3.xml><?xml version="1.0" encoding="utf-8"?>
<ds:datastoreItem xmlns:ds="http://schemas.openxmlformats.org/officeDocument/2006/customXml" ds:itemID="{AD06A2AB-66AD-4261-B63F-6ED6443900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UDig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UDig Technology Business Case Template</dc:title>
  <dc:subject/>
  <dc:creator>UDig</dc:creator>
  <cp:keywords>Business Case</cp:keywords>
  <dc:description>Brought to you by UDig. Learn more at www.UDig.com</dc:description>
  <cp:lastModifiedBy/>
  <cp:revision/>
  <dcterms:created xsi:type="dcterms:W3CDTF">2022-05-09T22:50:33Z</dcterms:created>
  <dcterms:modified xsi:type="dcterms:W3CDTF">2025-04-15T19:21:23Z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0x0101009C1335FBED7951448340E21DA56989AB</vt:lpwstr>
  </property>
</Properties>
</file>