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H\Desktop\NICS\"/>
    </mc:Choice>
  </mc:AlternateContent>
  <xr:revisionPtr revIDLastSave="0" documentId="13_ncr:1_{700B791F-1ED2-46A4-A4D2-86D0D0FF8801}" xr6:coauthVersionLast="47" xr6:coauthVersionMax="47" xr10:uidLastSave="{00000000-0000-0000-0000-000000000000}"/>
  <bookViews>
    <workbookView xWindow="-110" yWindow="-110" windowWidth="19420" windowHeight="10300" xr2:uid="{A9B266A0-36E3-487F-A685-96D84B825628}"/>
  </bookViews>
  <sheets>
    <sheet name="Sheet 1" sheetId="3" r:id="rId1"/>
  </sheets>
  <externalReferences>
    <externalReference r:id="rId2"/>
    <externalReference r:id="rId3"/>
    <externalReference r:id="rId4"/>
  </externalReferences>
  <definedNames>
    <definedName name="a">#REF!</definedName>
    <definedName name="Air___Water_Ranges">#REF!</definedName>
    <definedName name="Brickwork_Repairs_Gang">#REF!</definedName>
    <definedName name="BRK_G8">'[1]Pricing Notes &amp; Gang Build-ups'!#REF!</definedName>
    <definedName name="BRKG16">'[1]Pricing Notes &amp; Gang Build-ups'!#REF!</definedName>
    <definedName name="BRKRG8">'[1]Pricing Notes &amp; Gang Build-ups'!#REF!</definedName>
    <definedName name="BRKRGN">'[1]Pricing Notes &amp; Gang Build-ups'!#REF!</definedName>
    <definedName name="Clean___Stack_Masonry">'[1]Pricing Notes &amp; Gang Build-ups'!#REF!</definedName>
    <definedName name="CNCRGN">'[1]Pricing Notes &amp; Gang Build-ups'!#REF!</definedName>
    <definedName name="CNCRGS">'[1]Pricing Notes &amp; Gang Build-ups'!#REF!</definedName>
    <definedName name="CNCRPG">'[1]Pricing Notes &amp; Gang Build-ups'!#REF!</definedName>
    <definedName name="CNCRPS">'[1]Pricing Notes &amp; Gang Build-ups'!#REF!</definedName>
    <definedName name="CONC_G">'[1]Pricing Notes &amp; Gang Build-ups'!#REF!</definedName>
    <definedName name="Days">'[2]Projects Wkg Hrs (normal time)'!$C$32</definedName>
    <definedName name="Days_1">'[2]Projects Wkg Hrs (nights)'!$C$13</definedName>
    <definedName name="Days_2">'[2]Projects Wkg Hrs (WE shifts)'!$C$13</definedName>
    <definedName name="Days_3">'[2]Projects Wkg Hrs (Xmas)'!$C$13</definedName>
    <definedName name="Days_4">'[2]Engineering Wkg Hrs (NT)'!$C$32</definedName>
    <definedName name="Days_5">'[2]Engineering Wkg Hrs (WE)'!$C$32</definedName>
    <definedName name="Dismantle_Deck">'[1]Pricing Notes &amp; Gang Build-ups'!#REF!</definedName>
    <definedName name="Drilling_Gang_Possessions">#REF!</definedName>
    <definedName name="DRLG_N">'[1]Pricing Notes &amp; Gang Build-ups'!#REF!</definedName>
    <definedName name="DRLG16">'[1]Pricing Notes &amp; Gang Build-ups'!#REF!</definedName>
    <definedName name="Dur">'[2]003 - Tender Details'!$C$23</definedName>
    <definedName name="Dur_2">#REF!</definedName>
    <definedName name="EXC_MC">'[1]Pricing Notes &amp; Gang Build-ups'!#REF!</definedName>
    <definedName name="Gen_Purpose_Gang___Veg_Removal">'[1]Pricing Notes &amp; Gang Build-ups'!#REF!</definedName>
    <definedName name="Grouting_Gang_Possessions">#REF!</definedName>
    <definedName name="HDG_N">'[1]Pricing Notes &amp; Gang Build-ups'!#REF!</definedName>
    <definedName name="HNDE_8">'[1]Pricing Notes &amp; Gang Build-ups'!#REF!</definedName>
    <definedName name="HNDE_N">'[1]Pricing Notes &amp; Gang Build-ups'!#REF!</definedName>
    <definedName name="Hours">'[2]Projects Wkg Hrs (normal time)'!$J$27</definedName>
    <definedName name="Hours_1">'[2]Projects Wkg Hrs (nights)'!$J$7</definedName>
    <definedName name="Hours_2">'[2]Projects Wkg Hrs (WE shifts)'!$J$7</definedName>
    <definedName name="Hours_3">'[2]Projects Wkg Hrs (Xmas)'!$J$7</definedName>
    <definedName name="Hours_4">'[2]Engineering Wkg Hrs (NT)'!$J$27</definedName>
    <definedName name="Hours_5">'[2]Engineering Wkg Hrs (WE)'!$J$27</definedName>
    <definedName name="Indirects_Roles">INDIRECT('[3]C - Indirects - Roles'!$F$14)</definedName>
    <definedName name="Margin">'[2]013 - Tender Summary'!$C$37</definedName>
    <definedName name="MASN_N">'[1]Pricing Notes &amp; Gang Build-ups'!#REF!</definedName>
    <definedName name="MASN16">'[1]Pricing Notes &amp; Gang Build-ups'!#REF!</definedName>
    <definedName name="MASR_8">'[1]Pricing Notes &amp; Gang Build-ups'!#REF!</definedName>
    <definedName name="Paid_Hrs">'[2]Projects Wkg Hrs (normal time)'!$J$30</definedName>
    <definedName name="Paid_Hrs1">'[2]Projects Wkg Hrs (nights)'!$J$11</definedName>
    <definedName name="Paid_Hrs2">'[2]Projects Wkg Hrs (WE shifts)'!$J$11</definedName>
    <definedName name="Paid_Hrs3">'[2]Projects Wkg Hrs (Xmas)'!$J$11</definedName>
    <definedName name="Paid_Hrs4">'[2]Engineering Wkg Hrs (NT)'!$J$30</definedName>
    <definedName name="Paid_Hrs5">'[2]Engineering Wkg Hrs (WE)'!$J$30</definedName>
    <definedName name="PC_G16">'[1]Pricing Notes &amp; Gang Build-ups'!#REF!</definedName>
    <definedName name="PNTG_8">'[1]Pricing Notes &amp; Gang Build-ups'!#REF!</definedName>
    <definedName name="PNTG_A">'[1]Pricing Notes &amp; Gang Build-ups'!#REF!</definedName>
    <definedName name="PNTG_N">'[1]Pricing Notes &amp; Gang Build-ups'!#REF!</definedName>
    <definedName name="PNTG16">'[1]Pricing Notes &amp; Gang Build-ups'!#REF!</definedName>
    <definedName name="POSG16">'[1]Pricing Notes &amp; Gang Build-ups'!#REF!</definedName>
    <definedName name="Possession_Gang_Deck_Removal">'[1]Pricing Notes &amp; Gang Build-ups'!#REF!</definedName>
    <definedName name="PrelimsActivityComponents">INDIRECT('[3]E - Preliminaries'!$G$5)</definedName>
    <definedName name="Pressure_Pointing_10_Hour_Shift">#REF!</definedName>
    <definedName name="_xlnm.Print_Area" localSheetId="0">'Sheet 1'!$A$7:$AA$16</definedName>
    <definedName name="Remove_Brickwork___Insert_Rock_Bolts">'[2]Pricing Notes &amp; Gang Build-ups'!#REF!</definedName>
    <definedName name="Ring_Dams___Down_Pipes">#REF!</definedName>
    <definedName name="RVEG_16">'[1]Pricing Notes &amp; Gang Build-ups'!#REF!</definedName>
    <definedName name="RVEG_8">'[1]Pricing Notes &amp; Gang Build-ups'!#REF!</definedName>
    <definedName name="RVEG_N">'[1]Pricing Notes &amp; Gang Build-ups'!#REF!</definedName>
    <definedName name="Shifts">'[2]Projects Wkg Hrs (normal time)'!$C$33</definedName>
    <definedName name="Wrkg_Hr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3" l="1"/>
  <c r="J16" i="3" s="1"/>
  <c r="L12" i="3"/>
  <c r="P12" i="3"/>
  <c r="P16" i="3" s="1"/>
  <c r="R12" i="3"/>
  <c r="V12" i="3"/>
  <c r="V16" i="3" s="1"/>
  <c r="X12" i="3"/>
  <c r="X16" i="3" s="1"/>
  <c r="Z15" i="3"/>
  <c r="T15" i="3"/>
  <c r="N15" i="3"/>
  <c r="H15" i="3"/>
  <c r="Z14" i="3"/>
  <c r="T14" i="3"/>
  <c r="N14" i="3"/>
  <c r="H14" i="3"/>
  <c r="Z13" i="3"/>
  <c r="T13" i="3"/>
  <c r="N13" i="3"/>
  <c r="F12" i="3"/>
  <c r="F16" i="3" s="1"/>
  <c r="D12" i="3"/>
  <c r="D16" i="3" s="1"/>
  <c r="Z11" i="3"/>
  <c r="T11" i="3"/>
  <c r="N11" i="3"/>
  <c r="Z10" i="3"/>
  <c r="T10" i="3"/>
  <c r="N10" i="3"/>
  <c r="H10" i="3"/>
  <c r="Z9" i="3"/>
  <c r="T9" i="3"/>
  <c r="N9" i="3"/>
  <c r="H9" i="3"/>
  <c r="T12" i="3" l="1"/>
  <c r="Z16" i="3"/>
  <c r="R16" i="3"/>
  <c r="T16" i="3" s="1"/>
  <c r="N12" i="3"/>
  <c r="N16" i="3" s="1"/>
  <c r="Z12" i="3"/>
  <c r="H12" i="3"/>
  <c r="H16" i="3" s="1"/>
  <c r="L16" i="3"/>
</calcChain>
</file>

<file path=xl/sharedStrings.xml><?xml version="1.0" encoding="utf-8"?>
<sst xmlns="http://schemas.openxmlformats.org/spreadsheetml/2006/main" count="25" uniqueCount="16">
  <si>
    <t>Possession Activity</t>
  </si>
  <si>
    <t>No NICS</t>
  </si>
  <si>
    <t>Using NICS</t>
  </si>
  <si>
    <t>Delta</t>
  </si>
  <si>
    <t>On track RRV</t>
  </si>
  <si>
    <t>Travel to worksite</t>
  </si>
  <si>
    <t>Working time</t>
  </si>
  <si>
    <t>Travel to compound</t>
  </si>
  <si>
    <t>Hand back possession</t>
  </si>
  <si>
    <t>Off track RRV</t>
  </si>
  <si>
    <t>Productive time %</t>
  </si>
  <si>
    <t>1 RRV and 2 Trailers</t>
  </si>
  <si>
    <t>2 RRV and 4 Trailers</t>
  </si>
  <si>
    <t>3 RRV and 6 Trailers</t>
  </si>
  <si>
    <t>4 RRV and 8 Trailers</t>
  </si>
  <si>
    <t>Take possession (minutes)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</si>
</sst>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0" borderId="0" xfId="1"/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4" borderId="10" xfId="1" applyFont="1" applyFill="1" applyBorder="1" applyAlignment="1">
      <alignment horizontal="center"/>
    </xf>
    <xf numFmtId="0" fontId="2" fillId="4" borderId="11" xfId="1" applyFont="1" applyFill="1" applyBorder="1" applyAlignment="1">
      <alignment horizontal="center"/>
    </xf>
    <xf numFmtId="0" fontId="2" fillId="4" borderId="12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3" borderId="10" xfId="1" applyFont="1" applyFill="1" applyBorder="1" applyAlignment="1">
      <alignment horizontal="center"/>
    </xf>
    <xf numFmtId="0" fontId="2" fillId="3" borderId="11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3" borderId="13" xfId="1" applyFont="1" applyFill="1" applyBorder="1" applyAlignment="1">
      <alignment horizontal="center"/>
    </xf>
    <xf numFmtId="0" fontId="2" fillId="3" borderId="14" xfId="1" applyFont="1" applyFill="1" applyBorder="1" applyAlignment="1">
      <alignment horizontal="center"/>
    </xf>
    <xf numFmtId="0" fontId="2" fillId="3" borderId="15" xfId="1" applyFont="1" applyFill="1" applyBorder="1" applyAlignment="1">
      <alignment horizontal="center"/>
    </xf>
    <xf numFmtId="0" fontId="2" fillId="4" borderId="13" xfId="1" applyFont="1" applyFill="1" applyBorder="1" applyAlignment="1">
      <alignment horizontal="center"/>
    </xf>
    <xf numFmtId="0" fontId="2" fillId="4" borderId="14" xfId="1" applyFont="1" applyFill="1" applyBorder="1" applyAlignment="1">
      <alignment horizontal="center"/>
    </xf>
    <xf numFmtId="0" fontId="2" fillId="4" borderId="15" xfId="1" applyFont="1" applyFill="1" applyBorder="1" applyAlignment="1">
      <alignment horizontal="center"/>
    </xf>
    <xf numFmtId="0" fontId="1" fillId="4" borderId="1" xfId="1" applyFill="1" applyBorder="1" applyAlignment="1">
      <alignment horizontal="center"/>
    </xf>
    <xf numFmtId="0" fontId="1" fillId="4" borderId="6" xfId="1" applyFill="1" applyBorder="1" applyAlignment="1">
      <alignment horizontal="center"/>
    </xf>
    <xf numFmtId="0" fontId="1" fillId="0" borderId="5" xfId="1" applyBorder="1" applyAlignment="1">
      <alignment horizontal="left"/>
    </xf>
    <xf numFmtId="0" fontId="1" fillId="0" borderId="1" xfId="1" applyBorder="1" applyAlignment="1">
      <alignment horizontal="left"/>
    </xf>
    <xf numFmtId="0" fontId="1" fillId="0" borderId="6" xfId="1" applyBorder="1" applyAlignment="1">
      <alignment horizontal="left"/>
    </xf>
    <xf numFmtId="0" fontId="1" fillId="2" borderId="5" xfId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1" fillId="2" borderId="6" xfId="1" applyFill="1" applyBorder="1" applyAlignment="1">
      <alignment horizontal="center"/>
    </xf>
    <xf numFmtId="0" fontId="1" fillId="3" borderId="5" xfId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1" fillId="3" borderId="6" xfId="1" applyFill="1" applyBorder="1" applyAlignment="1">
      <alignment horizontal="center"/>
    </xf>
    <xf numFmtId="0" fontId="1" fillId="4" borderId="5" xfId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6" xfId="1" applyBorder="1" applyAlignment="1">
      <alignment horizontal="center"/>
    </xf>
    <xf numFmtId="0" fontId="2" fillId="3" borderId="12" xfId="1" applyFont="1" applyFill="1" applyBorder="1" applyAlignment="1">
      <alignment horizontal="center"/>
    </xf>
    <xf numFmtId="10" fontId="1" fillId="0" borderId="7" xfId="1" applyNumberFormat="1" applyBorder="1" applyAlignment="1">
      <alignment horizontal="center"/>
    </xf>
    <xf numFmtId="10" fontId="1" fillId="0" borderId="8" xfId="1" applyNumberFormat="1" applyBorder="1" applyAlignment="1">
      <alignment horizontal="center"/>
    </xf>
    <xf numFmtId="10" fontId="1" fillId="0" borderId="9" xfId="1" applyNumberFormat="1" applyBorder="1" applyAlignment="1">
      <alignment horizontal="center"/>
    </xf>
    <xf numFmtId="10" fontId="1" fillId="3" borderId="8" xfId="1" applyNumberFormat="1" applyFill="1" applyBorder="1" applyAlignment="1">
      <alignment horizontal="center"/>
    </xf>
    <xf numFmtId="10" fontId="1" fillId="4" borderId="7" xfId="1" applyNumberFormat="1" applyFill="1" applyBorder="1" applyAlignment="1">
      <alignment horizontal="center"/>
    </xf>
    <xf numFmtId="10" fontId="1" fillId="4" borderId="8" xfId="1" applyNumberFormat="1" applyFill="1" applyBorder="1" applyAlignment="1">
      <alignment horizontal="center"/>
    </xf>
    <xf numFmtId="10" fontId="1" fillId="4" borderId="9" xfId="1" applyNumberFormat="1" applyFill="1" applyBorder="1" applyAlignment="1">
      <alignment horizontal="center"/>
    </xf>
    <xf numFmtId="0" fontId="1" fillId="0" borderId="7" xfId="1" applyBorder="1" applyAlignment="1">
      <alignment horizontal="left"/>
    </xf>
    <xf numFmtId="0" fontId="1" fillId="0" borderId="8" xfId="1" applyBorder="1" applyAlignment="1">
      <alignment horizontal="left"/>
    </xf>
    <xf numFmtId="0" fontId="1" fillId="0" borderId="9" xfId="1" applyBorder="1" applyAlignment="1">
      <alignment horizontal="left"/>
    </xf>
    <xf numFmtId="9" fontId="1" fillId="2" borderId="7" xfId="1" applyNumberFormat="1" applyFill="1" applyBorder="1" applyAlignment="1">
      <alignment horizontal="center"/>
    </xf>
    <xf numFmtId="9" fontId="1" fillId="2" borderId="8" xfId="1" applyNumberFormat="1" applyFill="1" applyBorder="1" applyAlignment="1">
      <alignment horizontal="center"/>
    </xf>
    <xf numFmtId="10" fontId="1" fillId="2" borderId="8" xfId="1" applyNumberFormat="1" applyFill="1" applyBorder="1" applyAlignment="1">
      <alignment horizontal="center"/>
    </xf>
    <xf numFmtId="10" fontId="1" fillId="3" borderId="7" xfId="1" applyNumberFormat="1" applyFill="1" applyBorder="1" applyAlignment="1">
      <alignment horizontal="center"/>
    </xf>
  </cellXfs>
  <cellStyles count="2">
    <cellStyle name="Normal" xfId="0" builtinId="0"/>
    <cellStyle name="Normal 2 2" xfId="1" xr:uid="{9209AF16-E67D-4BB0-8493-5C8AE0370C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algamated\estimating\Tenders\Network%20Rail%20LNE\1285~Hatfield+Stainforth%20RR%20-%20Roof%20Refurbishment\Pricing\1285~HatfieldStainforth-%20Roof%20Refurbishment%20TB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homasd/AppData/Local/Microsoft/Windows/INetCache/Content.Outlook/CVGQRXR4/5337%20FINAL%20Thackley%20Old%20Tunnel%20%20TJC3%2041B%20TB01%20(9th%20March%20201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homasd/AppData/Local/Microsoft/Windows/INetCache/Content.Outlook/CVGQRXR4/High%20Level%20Neck%20ATC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Particulars"/>
      <sheetName val="Tender Summary"/>
      <sheetName val="AdjSheet"/>
      <sheetName val="Price Schedule"/>
      <sheetName val="Schedule"/>
      <sheetName val="Schedule "/>
      <sheetName val="Wkg Hrs (W~E)"/>
      <sheetName val="Lab Rates (W~E)"/>
      <sheetName val="Wkg Hrs (nights)"/>
      <sheetName val="Lab Rates (nights)"/>
      <sheetName val="Wkg Hrs (normal)"/>
      <sheetName val="Lab Rates (normal)"/>
      <sheetName val="Plant Rates"/>
      <sheetName val="Pricing Notes &amp; Gang Build-ups"/>
      <sheetName val="FORMWORK"/>
      <sheetName val="B 0f Q"/>
      <sheetName val="B 0f Q Sub"/>
      <sheetName val="Labour &amp; Plant Summary"/>
      <sheetName val="Materials"/>
      <sheetName val="FORMWORK "/>
      <sheetName val="Subcontracts"/>
      <sheetName val="Written-in Money"/>
      <sheetName val="Prelims Summary"/>
      <sheetName val="Supervision"/>
      <sheetName val="RE's Establishment"/>
      <sheetName val="Specif'd Req'ts"/>
      <sheetName val="Compounds &amp; Access Rds"/>
      <sheetName val="Offices &amp; Equipment"/>
      <sheetName val="Site Services"/>
      <sheetName val="Non-Productive Labour"/>
      <sheetName val="Plant not in Rates"/>
      <sheetName val="Alternatives"/>
      <sheetName val="Temporary Works"/>
      <sheetName val="Subcontract Attend'ces"/>
      <sheetName val="Late Adjustments"/>
      <sheetName val="Contacts"/>
      <sheetName val="Summary"/>
      <sheetName val="Quants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3 - Tender Details"/>
      <sheetName val="Risk Calcs"/>
      <sheetName val="CP002 - Risk Reg"/>
      <sheetName val="013 - Tender Summary"/>
      <sheetName val="AdjSheet"/>
      <sheetName val="Cashflow Data"/>
      <sheetName val="Monthly Graph"/>
      <sheetName val="Cuml Graph"/>
      <sheetName val="014 - Letter"/>
      <sheetName val="Notes"/>
      <sheetName val="Estimate"/>
      <sheetName val="RateBuild"/>
      <sheetName val="B of Q"/>
      <sheetName val="Minor WKs Wkg Hrs (Normal Time)"/>
      <sheetName val="Minor Wks Lab Rates (Nml Time)"/>
      <sheetName val="Minor WKs Wkg Hrs (Nights)"/>
      <sheetName val="Minor Wks Lab Rates (Nights)"/>
      <sheetName val="Minor WKs Wkg Hrs (WE)"/>
      <sheetName val="Minor Wks Lab Rates (WE)"/>
      <sheetName val="Projects Wkg Hrs (normal time)"/>
      <sheetName val="ProjectsLab Rates (normal time)"/>
      <sheetName val="Projects Wkg Hrs (nights)"/>
      <sheetName val="Projects Lab Rates (nights)"/>
      <sheetName val="Projects Wkg Hrs (WE shifts)"/>
      <sheetName val="Projects Lab Rates (WE shifts)"/>
      <sheetName val="Projects Wkg Hrs (Xmas)"/>
      <sheetName val="Projects Lab Rates (Xmas)"/>
      <sheetName val="Engineering Wkg Hrs (NT)"/>
      <sheetName val="EngineeringLab Rates (NT)"/>
      <sheetName val="Lab Dwk"/>
      <sheetName val="Labour Mining"/>
      <sheetName val="Plant Dwk"/>
      <sheetName val="Pricing Notes &amp; Gang Build-ups"/>
      <sheetName val="FORMWORK"/>
      <sheetName val="Valesco"/>
      <sheetName val="Labour (NAECI)"/>
      <sheetName val="Engineering Wkg Hrs (WE)"/>
      <sheetName val="EngineeringLab Rates (WE)"/>
      <sheetName val="Plant Rates"/>
      <sheetName val="015 - Labour &amp; Plant Summary"/>
      <sheetName val="mats abstract"/>
      <sheetName val="016 - Materials Summary"/>
      <sheetName val="SC Comparison"/>
      <sheetName val="017 - Subcontracts"/>
      <sheetName val="018 - Written-in Money"/>
      <sheetName val="019 - Prelims Summary"/>
      <sheetName val="020 - Supervision"/>
      <sheetName val="021 - Client's Establishment"/>
      <sheetName val="022 - Specif'd Req'ts"/>
      <sheetName val="023 - Compounds &amp; Access Rds"/>
      <sheetName val="024 - Offices &amp; Equipment"/>
      <sheetName val="025 - Site Services"/>
      <sheetName val="026 - Non-Productive Labour"/>
      <sheetName val="027 - Plant not in Rates"/>
      <sheetName val="Alternatives"/>
      <sheetName val="028 - Temporary Works"/>
      <sheetName val="029 - Subcontract Attend'ces"/>
      <sheetName val="030 - Late Adjustments"/>
      <sheetName val="Principle Information"/>
    </sheetNames>
    <sheetDataSet>
      <sheetData sheetId="0">
        <row r="23">
          <cell r="C23">
            <v>11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7">
          <cell r="J27">
            <v>50</v>
          </cell>
        </row>
        <row r="30">
          <cell r="J30">
            <v>55.5</v>
          </cell>
        </row>
        <row r="32">
          <cell r="C32">
            <v>5</v>
          </cell>
        </row>
        <row r="33">
          <cell r="C33">
            <v>1</v>
          </cell>
        </row>
      </sheetData>
      <sheetData sheetId="20" refreshError="1"/>
      <sheetData sheetId="21">
        <row r="7">
          <cell r="J7">
            <v>50</v>
          </cell>
        </row>
        <row r="11">
          <cell r="J11">
            <v>67.5</v>
          </cell>
        </row>
        <row r="13">
          <cell r="C13">
            <v>5</v>
          </cell>
        </row>
      </sheetData>
      <sheetData sheetId="22" refreshError="1"/>
      <sheetData sheetId="23">
        <row r="7">
          <cell r="J7">
            <v>12</v>
          </cell>
        </row>
        <row r="11">
          <cell r="J11">
            <v>24</v>
          </cell>
        </row>
        <row r="13">
          <cell r="C13">
            <v>1</v>
          </cell>
        </row>
      </sheetData>
      <sheetData sheetId="24" refreshError="1"/>
      <sheetData sheetId="25">
        <row r="7">
          <cell r="J7">
            <v>12</v>
          </cell>
        </row>
        <row r="11">
          <cell r="J11">
            <v>36</v>
          </cell>
        </row>
        <row r="13">
          <cell r="C13">
            <v>1</v>
          </cell>
        </row>
      </sheetData>
      <sheetData sheetId="26" refreshError="1"/>
      <sheetData sheetId="27">
        <row r="27">
          <cell r="J27">
            <v>45</v>
          </cell>
        </row>
        <row r="30">
          <cell r="J30">
            <v>48</v>
          </cell>
        </row>
        <row r="32">
          <cell r="C32">
            <v>5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>
        <row r="27">
          <cell r="J27">
            <v>12</v>
          </cell>
        </row>
        <row r="30">
          <cell r="J30">
            <v>24</v>
          </cell>
        </row>
        <row r="32">
          <cell r="C32">
            <v>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1.1 Contents"/>
      <sheetName val="1.2 Principles"/>
      <sheetName val="2. Project Cost Summary"/>
      <sheetName val="Project data capture sheet"/>
      <sheetName val="3. Variations"/>
      <sheetName val="4. Possession Plan"/>
      <sheetName val="5.1 ATC Development Services"/>
      <sheetName val="5.2 Post ATC Indirects"/>
      <sheetName val="5.3 Post ATC Directs"/>
      <sheetName val="List"/>
      <sheetName val="Sheet1"/>
      <sheetName val="6.1 Direct activities specs"/>
      <sheetName val="NewActs"/>
      <sheetName val="6.2 New Direct activities"/>
      <sheetName val="6.3 Statutory undetakings"/>
      <sheetName val="A - Direct Fee"/>
      <sheetName val="B - AWB Management Services %"/>
      <sheetName val="D -  Fee (Sub-contractor)"/>
      <sheetName val="C - Indirects - Roles"/>
      <sheetName val="D - Grading Specs"/>
      <sheetName val="E - Preliminaries"/>
      <sheetName val="F - Direct Costs Schedule"/>
      <sheetName val="E - Efficiency Savings"/>
      <sheetName val="G - Direct Labour Schedule"/>
      <sheetName val="H - Direct Plant Schedule"/>
      <sheetName val="I - Multi-lot discou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F14" t="str">
            <v>'C - Indirects - Roles'!$F$17:$F$241</v>
          </cell>
        </row>
      </sheetData>
      <sheetData sheetId="20"/>
      <sheetData sheetId="21">
        <row r="5">
          <cell r="G5" t="str">
            <v>'E - Preliminaries'!$G$11:$G$73</v>
          </cell>
        </row>
      </sheetData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3ADC-D1A1-439C-8BAA-02F7B8DA49B2}">
  <dimension ref="A6:AA16"/>
  <sheetViews>
    <sheetView tabSelected="1" zoomScale="70" zoomScaleNormal="70" workbookViewId="0">
      <selection activeCell="Q22" sqref="Q22"/>
    </sheetView>
  </sheetViews>
  <sheetFormatPr defaultRowHeight="14.5" x14ac:dyDescent="0.35"/>
  <cols>
    <col min="4" max="6" width="4.6328125" customWidth="1"/>
    <col min="7" max="7" width="6.6328125" customWidth="1"/>
    <col min="8" max="12" width="4.6328125" customWidth="1"/>
    <col min="13" max="13" width="6.1796875" customWidth="1"/>
    <col min="14" max="18" width="4.6328125" customWidth="1"/>
    <col min="19" max="19" width="6.453125" customWidth="1"/>
    <col min="20" max="24" width="4.6328125" customWidth="1"/>
    <col min="25" max="25" width="5.81640625" customWidth="1"/>
    <col min="26" max="27" width="4.6328125" customWidth="1"/>
  </cols>
  <sheetData>
    <row r="6" spans="1:27" ht="15" thickBot="1" x14ac:dyDescent="0.4"/>
    <row r="7" spans="1:27" ht="15" thickBot="1" x14ac:dyDescent="0.4">
      <c r="A7" s="1"/>
      <c r="B7" s="1"/>
      <c r="C7" s="1"/>
      <c r="D7" s="16" t="s">
        <v>11</v>
      </c>
      <c r="E7" s="17"/>
      <c r="F7" s="17"/>
      <c r="G7" s="17"/>
      <c r="H7" s="17"/>
      <c r="I7" s="18"/>
      <c r="J7" s="19" t="s">
        <v>12</v>
      </c>
      <c r="K7" s="20"/>
      <c r="L7" s="20"/>
      <c r="M7" s="20"/>
      <c r="N7" s="20"/>
      <c r="O7" s="21"/>
      <c r="P7" s="22" t="s">
        <v>13</v>
      </c>
      <c r="Q7" s="23"/>
      <c r="R7" s="23"/>
      <c r="S7" s="23"/>
      <c r="T7" s="23"/>
      <c r="U7" s="24"/>
      <c r="V7" s="2" t="s">
        <v>14</v>
      </c>
      <c r="W7" s="3"/>
      <c r="X7" s="3"/>
      <c r="Y7" s="3"/>
      <c r="Z7" s="3"/>
      <c r="AA7" s="4"/>
    </row>
    <row r="8" spans="1:27" x14ac:dyDescent="0.35">
      <c r="A8" s="8" t="s">
        <v>0</v>
      </c>
      <c r="B8" s="9"/>
      <c r="C8" s="10"/>
      <c r="D8" s="11" t="s">
        <v>1</v>
      </c>
      <c r="E8" s="12"/>
      <c r="F8" s="12" t="s">
        <v>2</v>
      </c>
      <c r="G8" s="12"/>
      <c r="H8" s="12" t="s">
        <v>3</v>
      </c>
      <c r="I8" s="13"/>
      <c r="J8" s="14" t="s">
        <v>1</v>
      </c>
      <c r="K8" s="15"/>
      <c r="L8" s="15" t="s">
        <v>2</v>
      </c>
      <c r="M8" s="15"/>
      <c r="N8" s="15" t="s">
        <v>3</v>
      </c>
      <c r="O8" s="43"/>
      <c r="P8" s="5" t="s">
        <v>1</v>
      </c>
      <c r="Q8" s="6"/>
      <c r="R8" s="6" t="s">
        <v>2</v>
      </c>
      <c r="S8" s="6"/>
      <c r="T8" s="6" t="s">
        <v>3</v>
      </c>
      <c r="U8" s="7"/>
      <c r="V8" s="35" t="s">
        <v>1</v>
      </c>
      <c r="W8" s="36"/>
      <c r="X8" s="36" t="s">
        <v>2</v>
      </c>
      <c r="Y8" s="36"/>
      <c r="Z8" s="36" t="s">
        <v>3</v>
      </c>
      <c r="AA8" s="37"/>
    </row>
    <row r="9" spans="1:27" x14ac:dyDescent="0.35">
      <c r="A9" s="27" t="s">
        <v>15</v>
      </c>
      <c r="B9" s="28"/>
      <c r="C9" s="29"/>
      <c r="D9" s="30">
        <v>60</v>
      </c>
      <c r="E9" s="31"/>
      <c r="F9" s="31">
        <v>60</v>
      </c>
      <c r="G9" s="31"/>
      <c r="H9" s="31">
        <f>D9-F9</f>
        <v>0</v>
      </c>
      <c r="I9" s="32"/>
      <c r="J9" s="33">
        <v>60</v>
      </c>
      <c r="K9" s="34"/>
      <c r="L9" s="34">
        <v>60</v>
      </c>
      <c r="M9" s="34"/>
      <c r="N9" s="34">
        <f>J9-L9</f>
        <v>0</v>
      </c>
      <c r="O9" s="38"/>
      <c r="P9" s="39">
        <v>60</v>
      </c>
      <c r="Q9" s="25"/>
      <c r="R9" s="25">
        <v>60</v>
      </c>
      <c r="S9" s="25"/>
      <c r="T9" s="25">
        <f>P9-R9</f>
        <v>0</v>
      </c>
      <c r="U9" s="26"/>
      <c r="V9" s="40">
        <v>60</v>
      </c>
      <c r="W9" s="41"/>
      <c r="X9" s="41">
        <v>60</v>
      </c>
      <c r="Y9" s="41"/>
      <c r="Z9" s="41">
        <f>V9-X9</f>
        <v>0</v>
      </c>
      <c r="AA9" s="42"/>
    </row>
    <row r="10" spans="1:27" x14ac:dyDescent="0.35">
      <c r="A10" s="27" t="s">
        <v>4</v>
      </c>
      <c r="B10" s="28"/>
      <c r="C10" s="29"/>
      <c r="D10" s="30">
        <v>45</v>
      </c>
      <c r="E10" s="31"/>
      <c r="F10" s="31">
        <v>15</v>
      </c>
      <c r="G10" s="31"/>
      <c r="H10" s="31">
        <f>D10-F10</f>
        <v>30</v>
      </c>
      <c r="I10" s="32"/>
      <c r="J10" s="33">
        <v>60</v>
      </c>
      <c r="K10" s="34"/>
      <c r="L10" s="34">
        <v>15</v>
      </c>
      <c r="M10" s="34"/>
      <c r="N10" s="34">
        <f>J10-L10</f>
        <v>45</v>
      </c>
      <c r="O10" s="38"/>
      <c r="P10" s="39">
        <v>75</v>
      </c>
      <c r="Q10" s="25"/>
      <c r="R10" s="25">
        <v>15</v>
      </c>
      <c r="S10" s="25"/>
      <c r="T10" s="25">
        <f>P10-R10</f>
        <v>60</v>
      </c>
      <c r="U10" s="26"/>
      <c r="V10" s="40">
        <v>90</v>
      </c>
      <c r="W10" s="41"/>
      <c r="X10" s="41">
        <v>15</v>
      </c>
      <c r="Y10" s="41"/>
      <c r="Z10" s="41">
        <f>V10-X10</f>
        <v>75</v>
      </c>
      <c r="AA10" s="42"/>
    </row>
    <row r="11" spans="1:27" x14ac:dyDescent="0.35">
      <c r="A11" s="27" t="s">
        <v>5</v>
      </c>
      <c r="B11" s="28"/>
      <c r="C11" s="29"/>
      <c r="D11" s="30">
        <v>15</v>
      </c>
      <c r="E11" s="31"/>
      <c r="F11" s="31">
        <v>15</v>
      </c>
      <c r="G11" s="31"/>
      <c r="H11" s="31">
        <v>30</v>
      </c>
      <c r="I11" s="32"/>
      <c r="J11" s="33">
        <v>15</v>
      </c>
      <c r="K11" s="34"/>
      <c r="L11" s="34">
        <v>15</v>
      </c>
      <c r="M11" s="34"/>
      <c r="N11" s="34">
        <f>J11-L11</f>
        <v>0</v>
      </c>
      <c r="O11" s="38"/>
      <c r="P11" s="39">
        <v>15</v>
      </c>
      <c r="Q11" s="25"/>
      <c r="R11" s="25">
        <v>15</v>
      </c>
      <c r="S11" s="25"/>
      <c r="T11" s="25">
        <f>P11-R11</f>
        <v>0</v>
      </c>
      <c r="U11" s="26"/>
      <c r="V11" s="40">
        <v>15</v>
      </c>
      <c r="W11" s="41"/>
      <c r="X11" s="41">
        <v>15</v>
      </c>
      <c r="Y11" s="41"/>
      <c r="Z11" s="41">
        <f>V11-X11</f>
        <v>0</v>
      </c>
      <c r="AA11" s="42"/>
    </row>
    <row r="12" spans="1:27" x14ac:dyDescent="0.35">
      <c r="A12" s="27" t="s">
        <v>6</v>
      </c>
      <c r="B12" s="28"/>
      <c r="C12" s="29"/>
      <c r="D12" s="30">
        <f>480-D9-D10-D11-D13-D14-D15</f>
        <v>240</v>
      </c>
      <c r="E12" s="31"/>
      <c r="F12" s="31">
        <f>480-F9-F10-F11-F13-F14-F15</f>
        <v>300</v>
      </c>
      <c r="G12" s="31"/>
      <c r="H12" s="31">
        <f>F12-D12</f>
        <v>60</v>
      </c>
      <c r="I12" s="31"/>
      <c r="J12" s="33">
        <f>480-J9-J10-J11-J13-J14-J15</f>
        <v>210</v>
      </c>
      <c r="K12" s="34"/>
      <c r="L12" s="34">
        <f>480-L9-L10-L11-L13-L14-L15</f>
        <v>300</v>
      </c>
      <c r="M12" s="34"/>
      <c r="N12" s="34">
        <f>L12-J12</f>
        <v>90</v>
      </c>
      <c r="O12" s="38"/>
      <c r="P12" s="39">
        <f>480-P9-P10-P11-P13-P14-P15</f>
        <v>180</v>
      </c>
      <c r="Q12" s="25"/>
      <c r="R12" s="25">
        <f>480-R9-R10-R11-R13-R14-R15</f>
        <v>300</v>
      </c>
      <c r="S12" s="25"/>
      <c r="T12" s="25">
        <f>R12-P12</f>
        <v>120</v>
      </c>
      <c r="U12" s="26"/>
      <c r="V12" s="40">
        <f>480-V9-V10-V11-V13-V14-V15</f>
        <v>150</v>
      </c>
      <c r="W12" s="41"/>
      <c r="X12" s="41">
        <f>480-X9-X10-X11-X13-X14-X15</f>
        <v>300</v>
      </c>
      <c r="Y12" s="41"/>
      <c r="Z12" s="41">
        <f>X12-V12</f>
        <v>150</v>
      </c>
      <c r="AA12" s="42"/>
    </row>
    <row r="13" spans="1:27" x14ac:dyDescent="0.35">
      <c r="A13" s="27" t="s">
        <v>7</v>
      </c>
      <c r="B13" s="28"/>
      <c r="C13" s="29"/>
      <c r="D13" s="30">
        <v>15</v>
      </c>
      <c r="E13" s="31"/>
      <c r="F13" s="31">
        <v>15</v>
      </c>
      <c r="G13" s="31"/>
      <c r="H13" s="31">
        <v>30</v>
      </c>
      <c r="I13" s="32"/>
      <c r="J13" s="33">
        <v>15</v>
      </c>
      <c r="K13" s="34"/>
      <c r="L13" s="34">
        <v>15</v>
      </c>
      <c r="M13" s="34"/>
      <c r="N13" s="34">
        <f>J13-L13</f>
        <v>0</v>
      </c>
      <c r="O13" s="38"/>
      <c r="P13" s="39">
        <v>15</v>
      </c>
      <c r="Q13" s="25"/>
      <c r="R13" s="25">
        <v>15</v>
      </c>
      <c r="S13" s="25"/>
      <c r="T13" s="25">
        <f>P13-R13</f>
        <v>0</v>
      </c>
      <c r="U13" s="26"/>
      <c r="V13" s="40">
        <v>15</v>
      </c>
      <c r="W13" s="41"/>
      <c r="X13" s="41">
        <v>15</v>
      </c>
      <c r="Y13" s="41"/>
      <c r="Z13" s="41">
        <f>V13-X13</f>
        <v>0</v>
      </c>
      <c r="AA13" s="42"/>
    </row>
    <row r="14" spans="1:27" x14ac:dyDescent="0.35">
      <c r="A14" s="27" t="s">
        <v>9</v>
      </c>
      <c r="B14" s="28"/>
      <c r="C14" s="29"/>
      <c r="D14" s="30">
        <v>45</v>
      </c>
      <c r="E14" s="31"/>
      <c r="F14" s="31">
        <v>15</v>
      </c>
      <c r="G14" s="31"/>
      <c r="H14" s="31">
        <f>D14-F14</f>
        <v>30</v>
      </c>
      <c r="I14" s="32"/>
      <c r="J14" s="33">
        <v>60</v>
      </c>
      <c r="K14" s="34"/>
      <c r="L14" s="34">
        <v>15</v>
      </c>
      <c r="M14" s="34"/>
      <c r="N14" s="34">
        <f>J14-L14</f>
        <v>45</v>
      </c>
      <c r="O14" s="38"/>
      <c r="P14" s="39">
        <v>75</v>
      </c>
      <c r="Q14" s="25"/>
      <c r="R14" s="25">
        <v>15</v>
      </c>
      <c r="S14" s="25"/>
      <c r="T14" s="25">
        <f>P14-R14</f>
        <v>60</v>
      </c>
      <c r="U14" s="26"/>
      <c r="V14" s="40">
        <v>90</v>
      </c>
      <c r="W14" s="41"/>
      <c r="X14" s="41">
        <v>15</v>
      </c>
      <c r="Y14" s="41"/>
      <c r="Z14" s="41">
        <f>V14-X14</f>
        <v>75</v>
      </c>
      <c r="AA14" s="42"/>
    </row>
    <row r="15" spans="1:27" x14ac:dyDescent="0.35">
      <c r="A15" s="27" t="s">
        <v>8</v>
      </c>
      <c r="B15" s="28"/>
      <c r="C15" s="29"/>
      <c r="D15" s="30">
        <v>60</v>
      </c>
      <c r="E15" s="31"/>
      <c r="F15" s="31">
        <v>60</v>
      </c>
      <c r="G15" s="31"/>
      <c r="H15" s="31">
        <f>D15-F15</f>
        <v>0</v>
      </c>
      <c r="I15" s="32"/>
      <c r="J15" s="33">
        <v>60</v>
      </c>
      <c r="K15" s="34"/>
      <c r="L15" s="34">
        <v>60</v>
      </c>
      <c r="M15" s="34"/>
      <c r="N15" s="34">
        <f>J15-L15</f>
        <v>0</v>
      </c>
      <c r="O15" s="38"/>
      <c r="P15" s="39">
        <v>60</v>
      </c>
      <c r="Q15" s="25"/>
      <c r="R15" s="25">
        <v>60</v>
      </c>
      <c r="S15" s="25"/>
      <c r="T15" s="25">
        <f>P15-R15</f>
        <v>0</v>
      </c>
      <c r="U15" s="26"/>
      <c r="V15" s="40">
        <v>60</v>
      </c>
      <c r="W15" s="41"/>
      <c r="X15" s="41">
        <v>60</v>
      </c>
      <c r="Y15" s="41"/>
      <c r="Z15" s="41">
        <f>V15-X15</f>
        <v>0</v>
      </c>
      <c r="AA15" s="42"/>
    </row>
    <row r="16" spans="1:27" ht="15" thickBot="1" x14ac:dyDescent="0.4">
      <c r="A16" s="51" t="s">
        <v>10</v>
      </c>
      <c r="B16" s="52"/>
      <c r="C16" s="53"/>
      <c r="D16" s="54">
        <f>D12/480</f>
        <v>0.5</v>
      </c>
      <c r="E16" s="55"/>
      <c r="F16" s="56">
        <f>F12/480</f>
        <v>0.625</v>
      </c>
      <c r="G16" s="56"/>
      <c r="H16" s="56">
        <f>H12/480</f>
        <v>0.125</v>
      </c>
      <c r="I16" s="56"/>
      <c r="J16" s="57">
        <f>J12/480</f>
        <v>0.4375</v>
      </c>
      <c r="K16" s="47"/>
      <c r="L16" s="47">
        <f>L12/480</f>
        <v>0.625</v>
      </c>
      <c r="M16" s="47"/>
      <c r="N16" s="47">
        <f>N12/480</f>
        <v>0.1875</v>
      </c>
      <c r="O16" s="47"/>
      <c r="P16" s="48">
        <f>P12/480</f>
        <v>0.375</v>
      </c>
      <c r="Q16" s="49"/>
      <c r="R16" s="49">
        <f>R12/480</f>
        <v>0.625</v>
      </c>
      <c r="S16" s="49"/>
      <c r="T16" s="49">
        <f>R16-P16</f>
        <v>0.25</v>
      </c>
      <c r="U16" s="50"/>
      <c r="V16" s="44">
        <f>V12/480</f>
        <v>0.3125</v>
      </c>
      <c r="W16" s="45"/>
      <c r="X16" s="45">
        <f>X12/480</f>
        <v>0.625</v>
      </c>
      <c r="Y16" s="45"/>
      <c r="Z16" s="45">
        <f>X16-V16</f>
        <v>0.3125</v>
      </c>
      <c r="AA16" s="46"/>
    </row>
  </sheetData>
  <mergeCells count="121">
    <mergeCell ref="V16:W16"/>
    <mergeCell ref="X16:Y16"/>
    <mergeCell ref="Z16:AA16"/>
    <mergeCell ref="L16:M16"/>
    <mergeCell ref="N16:O16"/>
    <mergeCell ref="P16:Q16"/>
    <mergeCell ref="R16:S16"/>
    <mergeCell ref="T16:U16"/>
    <mergeCell ref="A16:C16"/>
    <mergeCell ref="D16:E16"/>
    <mergeCell ref="F16:G16"/>
    <mergeCell ref="H16:I16"/>
    <mergeCell ref="J16:K16"/>
    <mergeCell ref="V14:W14"/>
    <mergeCell ref="X14:Y14"/>
    <mergeCell ref="Z14:AA14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L14:M14"/>
    <mergeCell ref="N14:O14"/>
    <mergeCell ref="P14:Q14"/>
    <mergeCell ref="R14:S14"/>
    <mergeCell ref="T14:U14"/>
    <mergeCell ref="A14:C14"/>
    <mergeCell ref="D14:E14"/>
    <mergeCell ref="F14:G14"/>
    <mergeCell ref="H14:I14"/>
    <mergeCell ref="J14:K14"/>
    <mergeCell ref="V12:W12"/>
    <mergeCell ref="X12:Y12"/>
    <mergeCell ref="Z12:AA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L12:M12"/>
    <mergeCell ref="N12:O12"/>
    <mergeCell ref="P12:Q12"/>
    <mergeCell ref="R12:S12"/>
    <mergeCell ref="T12:U12"/>
    <mergeCell ref="A12:C12"/>
    <mergeCell ref="D12:E12"/>
    <mergeCell ref="F12:G12"/>
    <mergeCell ref="H12:I12"/>
    <mergeCell ref="J12:K12"/>
    <mergeCell ref="V10:W10"/>
    <mergeCell ref="X10:Y10"/>
    <mergeCell ref="Z10:AA10"/>
    <mergeCell ref="A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L10:M10"/>
    <mergeCell ref="N10:O10"/>
    <mergeCell ref="P10:Q10"/>
    <mergeCell ref="R10:S10"/>
    <mergeCell ref="T10:U10"/>
    <mergeCell ref="A10:C10"/>
    <mergeCell ref="D10:E10"/>
    <mergeCell ref="F10:G10"/>
    <mergeCell ref="H10:I10"/>
    <mergeCell ref="J10:K10"/>
    <mergeCell ref="V8:W8"/>
    <mergeCell ref="X8:Y8"/>
    <mergeCell ref="Z8:AA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L8:M8"/>
    <mergeCell ref="N8:O8"/>
    <mergeCell ref="V7:AA7"/>
    <mergeCell ref="P8:Q8"/>
    <mergeCell ref="R8:S8"/>
    <mergeCell ref="T8:U8"/>
    <mergeCell ref="A8:C8"/>
    <mergeCell ref="D8:E8"/>
    <mergeCell ref="F8:G8"/>
    <mergeCell ref="H8:I8"/>
    <mergeCell ref="J8:K8"/>
    <mergeCell ref="D7:I7"/>
    <mergeCell ref="J7:O7"/>
    <mergeCell ref="P7:U7"/>
  </mergeCells>
  <pageMargins left="0.70866141732283472" right="0.70866141732283472" top="0.74803149606299213" bottom="0.74803149606299213" header="0.31496062992125984" footer="0.31496062992125984"/>
  <pageSetup paperSize="8" orientation="landscape" horizontalDpi="4294967293" verticalDpi="0" r:id="rId1"/>
  <ignoredErrors>
    <ignoredError sqref="H12 N12 T1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Thomas</dc:creator>
  <cp:lastModifiedBy>David Thomas</cp:lastModifiedBy>
  <cp:lastPrinted>2026-07-15T08:18:56Z</cp:lastPrinted>
  <dcterms:created xsi:type="dcterms:W3CDTF">2025-07-01T10:12:41Z</dcterms:created>
  <dcterms:modified xsi:type="dcterms:W3CDTF">2026-07-15T08:19:05Z</dcterms:modified>
</cp:coreProperties>
</file>