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c9d07299f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erta" sheetId="1" r:id="R13aeeb364a0f40b0"/>
    <x:sheet xmlns:r="http://schemas.openxmlformats.org/officeDocument/2006/relationships" name="Costes" sheetId="2" r:id="Rcc0a5773d1544f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€&quot;"/>
    <x:numFmt numFmtId="201" formatCode="0.00%"/>
  </x:numFmts>
  <x:fonts count="7">
    <x:font>
      <x:sz val="11"/>
      <x:name val="Carlito"/>
    </x:font>
    <x:font>
      <x:sz val="11"/>
      <x:color rgb="FF111014"/>
      <x:name val="Public Sans"/>
    </x:font>
    <x:font>
      <x:b/>
      <x:sz val="14"/>
      <x:color rgb="FFFFFFFF"/>
      <x:name val="Public Sans"/>
    </x:font>
    <x:font>
      <x:b/>
      <x:sz val="21"/>
      <x:color rgb="FF111014"/>
      <x:name val="Public Sans"/>
    </x:font>
    <x:font>
      <x:sz val="10"/>
      <x:color rgb="FF544E68"/>
      <x:name val="Public Sans"/>
    </x:font>
    <x:font>
      <x:sz val="11"/>
      <x:color rgb="FF6D28D9"/>
      <x:name val="Public Sans"/>
    </x:font>
    <x:font>
      <x:b/>
      <x:sz val="11"/>
      <x:color rgb="FF111014"/>
      <x:name val="Public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6D28D9"/>
      </x:patternFill>
    </x:fill>
    <x:fill>
      <x:patternFill patternType="solid">
        <x:fgColor rgb="FFF6F5F9"/>
      </x:patternFill>
    </x:fill>
    <x:fill>
      <x:patternFill patternType="solid">
        <x:fgColor rgb="FFE4D9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8196adc4d4e0c" /><Relationship Type="http://schemas.openxmlformats.org/officeDocument/2006/relationships/theme" Target="/xl/theme/theme1.xml" Id="R4ebbf87a30d74610" /><Relationship Type="http://schemas.openxmlformats.org/officeDocument/2006/relationships/sharedStrings" Target="/xl/sharedStrings.xml" Id="R90f73e1e32264363" /><Relationship Type="http://schemas.openxmlformats.org/officeDocument/2006/relationships/worksheet" Target="/xl/worksheets/sheet1.xml" Id="R13aeeb364a0f40b0" /><Relationship Type="http://schemas.openxmlformats.org/officeDocument/2006/relationships/worksheet" Target="/xl/worksheets/sheet2.xml" Id="Rcc0a5773d1544faf" /></Relationships>
</file>

<file path=xl/tables/table1.xml><?xml version="1.0" encoding="utf-8"?>
<x:table xmlns:x="http://schemas.openxmlformats.org/spreadsheetml/2006/main" id="1" name="CostesOferta" displayName="CostesOferta" ref="A6:H26" headerRowCount="1" totalsRowCount="0" totalsRowShown="0">
  <x:autoFilter ref="A6:H26"/>
  <x:tableColumns count="8">
    <x:tableColumn id="1" name="Concepto"/>
    <x:tableColumn id="2" name="Tipo"/>
    <x:tableColumn id="3" name="Cantidad"/>
    <x:tableColumn id="4" name="€/unidad"/>
    <x:tableColumn id="5" name="Importe €"/>
    <x:tableColumn id="6" name="Fuente del coste"/>
    <x:tableColumn id="7" name="Responsable"/>
    <x:tableColumn id="8" name="Revis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98d729229164e7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8" hidden="0" customWidth="1"/>
    <x:col min="7" max="7" width="24" hidden="0" customWidth="1"/>
    <x:col min="8" max="8" width="21" hidden="0" customWidth="1"/>
  </x:cols>
  <x:sheetData>
    <x:row r="1" ht="28" customHeight="1">
      <x:c r="A1" s="4" t="str">
        <x:v>tenderyou</x:v>
      </x:c>
      <x:c r="B1" s="4"/>
      <x:c r="C1" s="4"/>
      <x:c r="D1" s="4"/>
      <x:c r="E1" s="4"/>
      <x:c r="F1" s="4"/>
      <x:c r="G1" s="4"/>
      <x:c r="H1" s="4"/>
    </x:row>
    <x:row r="2" ht="36" customHeight="1">
      <x:c r="A2" s="5" t="str">
        <x:v>Oferta económica y margen</x:v>
      </x:c>
      <x:c r="B2" s="5"/>
      <x:c r="C2" s="5"/>
      <x:c r="D2" s="5"/>
      <x:c r="E2" s="5"/>
      <x:c r="F2" s="5"/>
      <x:c r="G2" s="5"/>
      <x:c r="H2" s="5"/>
    </x:row>
    <x:row r="3" ht="44" customHeight="1">
      <x:c r="A3" s="6" t="str">
        <x:v>Caso ficticio EJ-OF. Cambia las entradas lilas y completa Costes. Importes comparables sin IVA.</x:v>
      </x:c>
      <x:c r="B3" s="6"/>
      <x:c r="C3" s="6"/>
      <x:c r="D3" s="6"/>
      <x:c r="E3" s="6"/>
      <x:c r="F3" s="6"/>
      <x:c r="G3" s="6"/>
      <x:c r="H3" s="6"/>
    </x:row>
    <x:row r="4" ht="42" customHeight="1">
      <x:c r="A4" s="8" t="str">
        <x:v>Expediente, lote, duración y fuente del presupuesto: [sustituir el caso EJ-OF por tu referencia].</x:v>
      </x:c>
      <x:c r="B4" s="8"/>
      <x:c r="C4" s="8"/>
      <x:c r="D4" s="8"/>
      <x:c r="E4" s="8"/>
      <x:c r="F4" s="8"/>
      <x:c r="G4" s="8"/>
      <x:c r="H4" s="8"/>
    </x:row>
    <x:row r="5" ht="48" customHeight="1">
      <x:c r="A5" s="2"/>
      <x:c r="B5" s="2"/>
      <x:c r="C5" s="2"/>
      <x:c r="D5" s="2"/>
      <x:c r="E5" s="2"/>
      <x:c r="F5" s="16" t="str">
        <x:v>Resultado</x:v>
      </x:c>
      <x:c r="G5" s="16" t="str">
        <x:v>Valor</x:v>
      </x:c>
      <x:c r="H5" s="16" t="str"/>
    </x:row>
    <x:row r="6" ht="28" customHeight="1">
      <x:c r="A6" s="2" t="str">
        <x:v>Presupuesto comparable sin IVA</x:v>
      </x:c>
      <x:c r="B6" s="2"/>
      <x:c r="C6" s="2"/>
      <x:c r="D6" s="11" t="n">
        <x:v>100000</x:v>
      </x:c>
      <x:c r="E6" s="2"/>
      <x:c r="F6" s="2" t="str">
        <x:v>Baja</x:v>
      </x:c>
      <x:c r="G6" s="17" t="n">
        <x:f>IF($D$13&lt;&gt;"Datos completos","REVISAR",1-D7/D6)</x:f>
        <x:v>0.09999999999999998</x:v>
      </x:c>
      <x:c r="H6" s="2"/>
    </x:row>
    <x:row r="7" ht="28" customHeight="1">
      <x:c r="A7" s="2" t="str">
        <x:v>Oferta propuesta sin IVA</x:v>
      </x:c>
      <x:c r="B7" s="2"/>
      <x:c r="C7" s="2"/>
      <x:c r="D7" s="11" t="n">
        <x:v>90000</x:v>
      </x:c>
      <x:c r="E7" s="2"/>
      <x:c r="F7" s="2" t="str">
        <x:v>Coste total</x:v>
      </x:c>
      <x:c r="G7" s="12" t="n">
        <x:f>IF($D$13&lt;&gt;"Datos completos","REVISAR",SUM(D8:D9))</x:f>
        <x:v>75000</x:v>
      </x:c>
      <x:c r="H7" s="2"/>
    </x:row>
    <x:row r="8" ht="28" customHeight="1">
      <x:c r="A8" s="2" t="str">
        <x:v>Costes directos</x:v>
      </x:c>
      <x:c r="B8" s="2"/>
      <x:c r="C8" s="2"/>
      <x:c r="D8" s="12" t="n">
        <x:f>IF(OR(COUNTIFS(Costes!H7:H26,"REVISAR")&gt;0,COUNT(Costes!E7:E26)=0),"REVISAR",SUMIFS(Costes!E7:E26,Costes!B7:B26,"Directo"))</x:f>
        <x:v>70000</x:v>
      </x:c>
      <x:c r="E8" s="2"/>
      <x:c r="F8" s="2" t="str">
        <x:v>Resultado previsto</x:v>
      </x:c>
      <x:c r="G8" s="12" t="n">
        <x:f>IF($D$13&lt;&gt;"Datos completos","REVISAR",D7-G7)</x:f>
        <x:v>15000</x:v>
      </x:c>
      <x:c r="H8" s="2"/>
    </x:row>
    <x:row r="9" ht="28" customHeight="1">
      <x:c r="A9" s="2" t="str">
        <x:v>Costes indirectos</x:v>
      </x:c>
      <x:c r="B9" s="2"/>
      <x:c r="C9" s="2"/>
      <x:c r="D9" s="12" t="n">
        <x:f>IF(OR(COUNTIFS(Costes!H7:H26,"REVISAR")&gt;0,COUNT(Costes!E7:E26)=0),"REVISAR",SUMIFS(Costes!E7:E26,Costes!B7:B26,"Indirecto"))</x:f>
        <x:v>5000</x:v>
      </x:c>
      <x:c r="E9" s="2"/>
      <x:c r="F9" s="2" t="str">
        <x:v>Margen sobre ventas</x:v>
      </x:c>
      <x:c r="G9" s="17" t="n">
        <x:f>IF($D$13&lt;&gt;"Datos completos","REVISAR",G8/D7)</x:f>
        <x:v>0.16666666666666666</x:v>
      </x:c>
      <x:c r="H9" s="2"/>
    </x:row>
    <x:row r="10" ht="28" customHeight="1">
      <x:c r="A10" s="2" t="str">
        <x:v>IVA aplicable</x:v>
      </x:c>
      <x:c r="B10" s="2"/>
      <x:c r="C10" s="2"/>
      <x:c r="D10" s="13" t="n">
        <x:v>0.21</x:v>
      </x:c>
      <x:c r="E10" s="2"/>
      <x:c r="F10" s="2" t="str">
        <x:v>IVA</x:v>
      </x:c>
      <x:c r="G10" s="12" t="n">
        <x:f>IF($D$13&lt;&gt;"Datos completos","REVISAR",D7*D10)</x:f>
        <x:v>18900</x:v>
      </x:c>
      <x:c r="H10" s="2"/>
    </x:row>
    <x:row r="11" ht="28" customHeight="1">
      <x:c r="A11" s="2" t="str">
        <x:v>Margen objetivo sobre ventas</x:v>
      </x:c>
      <x:c r="B11" s="2"/>
      <x:c r="C11" s="2"/>
      <x:c r="D11" s="13" t="n">
        <x:v>0.15</x:v>
      </x:c>
      <x:c r="E11" s="2"/>
      <x:c r="F11" s="2" t="str">
        <x:v>Total con IVA</x:v>
      </x:c>
      <x:c r="G11" s="12" t="n">
        <x:f>IF($D$13&lt;&gt;"Datos completos","REVISAR",D7+G10)</x:f>
        <x:v>108900</x:v>
      </x:c>
      <x:c r="H11" s="2"/>
    </x:row>
    <x:row r="12" ht="28" customHeight="1">
      <x:c r="A12" s="2"/>
      <x:c r="B12" s="2"/>
      <x:c r="C12" s="2"/>
      <x:c r="D12" s="2"/>
      <x:c r="E12" s="2"/>
      <x:c r="F12" s="2" t="str">
        <x:v>Oferta para margen</x:v>
      </x:c>
      <x:c r="G12" s="12" t="n">
        <x:f>IF($D$13&lt;&gt;"Datos completos","REVISAR",G7/(1-D11))</x:f>
        <x:v>88235.29411764706</x:v>
      </x:c>
      <x:c r="H12" s="2"/>
    </x:row>
    <x:row r="13" ht="28" customHeight="1">
      <x:c r="A13" s="2" t="str">
        <x:v>Revisión de entradas</x:v>
      </x:c>
      <x:c r="B13" s="2"/>
      <x:c r="C13" s="2"/>
      <x:c r="D13" s="2" t="str">
        <x:f>IF(OR(NOT(ISNUMBER(D6)),NOT(ISNUMBER(D7)),D6&lt;=0,D7&lt;=0),"Completar presupuesto y oferta",IF(OR(NOT(ISNUMBER(D10)),D10&lt;0,D10&gt;1),"Revisar IVA",IF(OR(NOT(ISNUMBER(D11)),D11&lt;0,D11&gt;=1),"Revisar margen objetivo",IF(OR(NOT(ISNUMBER(D8)),NOT(ISNUMBER(D9))),"Revisar filas de Costes","Datos completos"))))</x:f>
        <x:v>Datos completos</x:v>
      </x:c>
      <x:c r="E13" s="2"/>
      <x:c r="F13" s="2"/>
      <x:c r="G13" s="2"/>
      <x:c r="H13" s="2"/>
    </x:row>
    <x:row r="14" ht="28" customHeight="1">
      <x:c r="A14" s="2"/>
      <x:c r="B14" s="2"/>
      <x:c r="C14" s="2"/>
      <x:c r="D14" s="2"/>
      <x:c r="E14" s="2"/>
      <x:c r="F14" s="2"/>
      <x:c r="G14" s="2"/>
      <x:c r="H14" s="2"/>
    </x:row>
    <x:row r="15" ht="42" customHeight="1">
      <x:c r="A15" s="8" t="str">
        <x:v>Ejemplo: 70.000 € directos + 5.000 € indirectos = 75.000 €. Oferta 90.000 €: baja 10%, margen 16,67%, total con IVA 108.900 €.</x:v>
      </x:c>
      <x:c r="B15" s="8"/>
      <x:c r="C15" s="8"/>
      <x:c r="D15" s="8"/>
      <x:c r="E15" s="8"/>
      <x:c r="F15" s="8"/>
      <x:c r="G15" s="8"/>
      <x:c r="H15" s="8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</x:row>
    <x:row r="17" ht="42" customHeight="1">
      <x:c r="A17" s="8" t="str">
        <x:v>Para un margen del 15% sobre ventas: 75.000 / (1 − 0,15) = 88.235,29 €. No equivale a añadir un 15% al coste.</x:v>
      </x:c>
      <x:c r="B17" s="8"/>
      <x:c r="C17" s="8"/>
      <x:c r="D17" s="8"/>
      <x:c r="E17" s="8"/>
      <x:c r="F17" s="8"/>
      <x:c r="G17" s="8"/>
      <x:c r="H17" s="8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</x:row>
    <x:row r="19" ht="42" customHeight="1">
      <x:c r="A19" s="8" t="str">
        <x:v>No calcula puntos ni anormalidad. Comprueba alcance, lotes, duración y estructura del precio en el pliego. Una oferta superior al presupuesto requiere revisión.</x:v>
      </x:c>
      <x:c r="B19" s="8"/>
      <x:c r="C19" s="8"/>
      <x:c r="D19" s="8"/>
      <x:c r="E19" s="8"/>
      <x:c r="F19" s="8"/>
      <x:c r="G19" s="8"/>
      <x:c r="H19" s="8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42" customHeight="1">
      <x:c r="A21" s="8" t="str">
        <x:v>Fuente de ámbito: LCSP arts. 100, 102 y 149. https://www.boe.es/buscar/act.php?id=BOE-A-2017-12902</x:v>
      </x:c>
      <x:c r="B21" s="8"/>
      <x:c r="C21" s="8"/>
      <x:c r="D21" s="8"/>
      <x:c r="E21" s="8"/>
      <x:c r="F21" s="8"/>
      <x:c r="G21" s="8"/>
      <x:c r="H21" s="8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</x:sheetData>
  <x:mergeCells>
    <x:mergeCell ref="A1:H1"/>
    <x:mergeCell ref="A2:H2"/>
    <x:mergeCell ref="A3:H3"/>
    <x:mergeCell ref="A4:H4"/>
    <x:mergeCell ref="A6:C6"/>
    <x:mergeCell ref="A7:C7"/>
    <x:mergeCell ref="A8:C8"/>
    <x:mergeCell ref="A9:C9"/>
    <x:mergeCell ref="A10:C10"/>
    <x:mergeCell ref="A11:C11"/>
    <x:mergeCell ref="A13:C13"/>
    <x:mergeCell ref="D13:H13"/>
    <x:mergeCell ref="A15:H15"/>
    <x:mergeCell ref="A17:H17"/>
    <x:mergeCell ref="A19:H19"/>
    <x:mergeCell ref="A21:H21"/>
  </x:mergeCells>
  <x:dataValidations count="3">
    <x:dataValidation type="decimal" errorStyle="stop" operator="between" showErrorMessage="1" errorTitle="Revisa el dato" error="Introduce un número entre 0.000001 y 1000000000000." sqref="D6:D7">
      <x:formula1>0.000001</x:formula1>
      <x:formula2>1000000000000</x:formula2>
    </x:dataValidation>
    <x:dataValidation type="decimal" errorStyle="stop" operator="between" showErrorMessage="1" errorTitle="Revisa el dato" error="Introduce un número entre 0 y 1." sqref="D10">
      <x:formula1>0</x:formula1>
      <x:formula2>1</x:formula2>
    </x:dataValidation>
    <x:dataValidation type="decimal" errorStyle="stop" operator="between" showErrorMessage="1" errorTitle="Revisa el dato" error="Introduce un número entre 0 y 0.999999999." sqref="D11">
      <x:formula1>0</x:formula1>
      <x:formula2>0.999999999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32" hidden="0" customWidth="1"/>
    <x:col min="7" max="7" width="21" hidden="0" customWidth="1"/>
    <x:col min="8" max="8" width="21" hidden="0" customWidth="1"/>
  </x:cols>
  <x:sheetData>
    <x:row r="1" ht="28" customHeight="1">
      <x:c r="A1" s="4" t="str">
        <x:v>tenderyou</x:v>
      </x:c>
      <x:c r="B1" s="4"/>
      <x:c r="C1" s="4"/>
      <x:c r="D1" s="4"/>
      <x:c r="E1" s="4"/>
      <x:c r="F1" s="4"/>
      <x:c r="G1" s="4"/>
      <x:c r="H1" s="4"/>
    </x:row>
    <x:row r="2" ht="36" customHeight="1">
      <x:c r="A2" s="5" t="str">
        <x:v>Desglose de costes</x:v>
      </x:c>
      <x:c r="B2" s="5"/>
      <x:c r="C2" s="5"/>
      <x:c r="D2" s="5"/>
      <x:c r="E2" s="5"/>
      <x:c r="F2" s="5"/>
      <x:c r="G2" s="5"/>
      <x:c r="H2" s="5"/>
    </x:row>
    <x:row r="3" ht="44" customHeight="1">
      <x:c r="A3" s="6" t="str">
        <x:v>Una fila por concepto. Cantidad × coste unitario sin IVA. Fuente y responsable permiten revisar cada importe.</x:v>
      </x:c>
      <x:c r="B3" s="6"/>
      <x:c r="C3" s="6"/>
      <x:c r="D3" s="6"/>
      <x:c r="E3" s="6"/>
      <x:c r="F3" s="6"/>
      <x:c r="G3" s="6"/>
      <x:c r="H3" s="6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6" t="str">
        <x:v>Concepto</x:v>
      </x:c>
      <x:c r="B6" s="16" t="str">
        <x:v>Tipo</x:v>
      </x:c>
      <x:c r="C6" s="16" t="str">
        <x:v>Cantidad</x:v>
      </x:c>
      <x:c r="D6" s="16" t="str">
        <x:v>€/unidad</x:v>
      </x:c>
      <x:c r="E6" s="16" t="str">
        <x:v>Importe €</x:v>
      </x:c>
      <x:c r="F6" s="16" t="str">
        <x:v>Fuente del coste</x:v>
      </x:c>
      <x:c r="G6" s="16" t="str">
        <x:v>Responsable</x:v>
      </x:c>
      <x:c r="H6" s="16" t="str">
        <x:v>Revisión</x:v>
      </x:c>
    </x:row>
    <x:row r="7" ht="48" customHeight="1">
      <x:c r="A7" s="18" t="str">
        <x:v>Personal</x:v>
      </x:c>
      <x:c r="B7" s="18" t="str">
        <x:v>Directo</x:v>
      </x:c>
      <x:c r="C7" s="18" t="n">
        <x:v>2000</x:v>
      </x:c>
      <x:c r="D7" s="19" t="n">
        <x:v>30</x:v>
      </x:c>
      <x:c r="E7" s="20" t="n">
        <x:f>IF(H7="","",IF(H7="Completo",C7*D7,"REVISAR"))</x:f>
        <x:v>60000</x:v>
      </x:c>
      <x:c r="F7" s="18" t="str">
        <x:v>Horas y tarifa EJ-1 (ficticio)</x:v>
      </x:c>
      <x:c r="G7" s="18" t="str">
        <x:v>Ana (ficticia)</x:v>
      </x:c>
      <x:c r="H7" s="6" t="str">
        <x:f>IF(COUNTA(A7:D7,F7:G7)=0,"",IF(OR(A7="",AND(B7&lt;&gt;"Directo",B7&lt;&gt;"Indirecto"),NOT(ISNUMBER(C7)),NOT(ISNUMBER(D7)),C7&lt;0,D7&lt;0,F7="",G7=""),"REVISAR","Completo"))</x:f>
        <x:v>Completo</x:v>
      </x:c>
    </x:row>
    <x:row r="8" ht="48" customHeight="1">
      <x:c r="A8" s="18" t="str">
        <x:v>Material</x:v>
      </x:c>
      <x:c r="B8" s="18" t="str">
        <x:v>Directo</x:v>
      </x:c>
      <x:c r="C8" s="18" t="n">
        <x:v>1</x:v>
      </x:c>
      <x:c r="D8" s="19" t="n">
        <x:v>10000</x:v>
      </x:c>
      <x:c r="E8" s="20" t="n">
        <x:f>IF(H8="","",IF(H8="Completo",C8*D8,"REVISAR"))</x:f>
        <x:v>10000</x:v>
      </x:c>
      <x:c r="F8" s="18" t="str">
        <x:v>Presupuesto EJ-2 (ficticio)</x:v>
      </x:c>
      <x:c r="G8" s="18" t="str">
        <x:v>Ana (ficticia)</x:v>
      </x:c>
      <x:c r="H8" s="6" t="str">
        <x:f>IF(COUNTA(A8:D8,F8:G8)=0,"",IF(OR(A8="",AND(B8&lt;&gt;"Directo",B8&lt;&gt;"Indirecto"),NOT(ISNUMBER(C8)),NOT(ISNUMBER(D8)),C8&lt;0,D8&lt;0,F8="",G8=""),"REVISAR","Completo"))</x:f>
        <x:v>Completo</x:v>
      </x:c>
    </x:row>
    <x:row r="9" ht="48" customHeight="1">
      <x:c r="A9" s="18" t="str">
        <x:v>Coordinación</x:v>
      </x:c>
      <x:c r="B9" s="18" t="str">
        <x:v>Indirecto</x:v>
      </x:c>
      <x:c r="C9" s="18" t="n">
        <x:v>50</x:v>
      </x:c>
      <x:c r="D9" s="19" t="n">
        <x:v>80</x:v>
      </x:c>
      <x:c r="E9" s="20" t="n">
        <x:f>IF(H9="","",IF(H9="Completo",C9*D9,"REVISAR"))</x:f>
        <x:v>4000</x:v>
      </x:c>
      <x:c r="F9" s="18" t="str">
        <x:v>Plan EJ-3 (ficticio)</x:v>
      </x:c>
      <x:c r="G9" s="18" t="str">
        <x:v>Luis (ficticio)</x:v>
      </x:c>
      <x:c r="H9" s="6" t="str">
        <x:f>IF(COUNTA(A9:D9,F9:G9)=0,"",IF(OR(A9="",AND(B9&lt;&gt;"Directo",B9&lt;&gt;"Indirecto"),NOT(ISNUMBER(C9)),NOT(ISNUMBER(D9)),C9&lt;0,D9&lt;0,F9="",G9=""),"REVISAR","Completo"))</x:f>
        <x:v>Completo</x:v>
      </x:c>
    </x:row>
    <x:row r="10" ht="48" customHeight="1">
      <x:c r="A10" s="18" t="str">
        <x:v>Reserva de riesgo</x:v>
      </x:c>
      <x:c r="B10" s="18" t="str">
        <x:v>Indirecto</x:v>
      </x:c>
      <x:c r="C10" s="18" t="n">
        <x:v>1</x:v>
      </x:c>
      <x:c r="D10" s="19" t="n">
        <x:v>1000</x:v>
      </x:c>
      <x:c r="E10" s="20" t="n">
        <x:f>IF(H10="","",IF(H10="Completo",C10*D10,"REVISAR"))</x:f>
        <x:v>1000</x:v>
      </x:c>
      <x:c r="F10" s="18" t="str">
        <x:v>Estimación EJ-4 (ficticia)</x:v>
      </x:c>
      <x:c r="G10" s="18" t="str">
        <x:v>Luis (ficticio)</x:v>
      </x:c>
      <x:c r="H10" s="6" t="str">
        <x:f>IF(COUNTA(A10:D10,F10:G10)=0,"",IF(OR(A10="",AND(B10&lt;&gt;"Directo",B10&lt;&gt;"Indirecto"),NOT(ISNUMBER(C10)),NOT(ISNUMBER(D10)),C10&lt;0,D10&lt;0,F10="",G10=""),"REVISAR","Completo"))</x:f>
        <x:v>Completo</x:v>
      </x:c>
    </x:row>
    <x:row r="11" ht="48" customHeight="1">
      <x:c r="A11" s="18"/>
      <x:c r="B11" s="18"/>
      <x:c r="C11" s="18"/>
      <x:c r="D11" s="19"/>
      <x:c r="E11" s="20" t="str">
        <x:f>IF(H11="","",IF(H11="Completo",C11*D11,"REVISAR"))</x:f>
      </x:c>
      <x:c r="F11" s="18"/>
      <x:c r="G11" s="18"/>
      <x:c r="H11" s="6" t="str">
        <x:f>IF(COUNTA(A11:D11,F11:G11)=0,"",IF(OR(A11="",AND(B11&lt;&gt;"Directo",B11&lt;&gt;"Indirecto"),NOT(ISNUMBER(C11)),NOT(ISNUMBER(D11)),C11&lt;0,D11&lt;0,F11="",G11=""),"REVISAR","Completo"))</x:f>
      </x:c>
    </x:row>
    <x:row r="12" ht="48" customHeight="1">
      <x:c r="A12" s="18"/>
      <x:c r="B12" s="18"/>
      <x:c r="C12" s="18"/>
      <x:c r="D12" s="19"/>
      <x:c r="E12" s="20" t="str">
        <x:f>IF(H12="","",IF(H12="Completo",C12*D12,"REVISAR"))</x:f>
      </x:c>
      <x:c r="F12" s="18"/>
      <x:c r="G12" s="18"/>
      <x:c r="H12" s="6" t="str">
        <x:f>IF(COUNTA(A12:D12,F12:G12)=0,"",IF(OR(A12="",AND(B12&lt;&gt;"Directo",B12&lt;&gt;"Indirecto"),NOT(ISNUMBER(C12)),NOT(ISNUMBER(D12)),C12&lt;0,D12&lt;0,F12="",G12=""),"REVISAR","Completo"))</x:f>
      </x:c>
    </x:row>
    <x:row r="13" ht="48" customHeight="1">
      <x:c r="A13" s="18"/>
      <x:c r="B13" s="18"/>
      <x:c r="C13" s="18"/>
      <x:c r="D13" s="19"/>
      <x:c r="E13" s="20" t="str">
        <x:f>IF(H13="","",IF(H13="Completo",C13*D13,"REVISAR"))</x:f>
      </x:c>
      <x:c r="F13" s="18"/>
      <x:c r="G13" s="18"/>
      <x:c r="H13" s="6" t="str">
        <x:f>IF(COUNTA(A13:D13,F13:G13)=0,"",IF(OR(A13="",AND(B13&lt;&gt;"Directo",B13&lt;&gt;"Indirecto"),NOT(ISNUMBER(C13)),NOT(ISNUMBER(D13)),C13&lt;0,D13&lt;0,F13="",G13=""),"REVISAR","Completo"))</x:f>
      </x:c>
    </x:row>
    <x:row r="14" ht="48" customHeight="1">
      <x:c r="A14" s="18"/>
      <x:c r="B14" s="18"/>
      <x:c r="C14" s="18"/>
      <x:c r="D14" s="19"/>
      <x:c r="E14" s="20" t="str">
        <x:f>IF(H14="","",IF(H14="Completo",C14*D14,"REVISAR"))</x:f>
      </x:c>
      <x:c r="F14" s="18"/>
      <x:c r="G14" s="18"/>
      <x:c r="H14" s="6" t="str">
        <x:f>IF(COUNTA(A14:D14,F14:G14)=0,"",IF(OR(A14="",AND(B14&lt;&gt;"Directo",B14&lt;&gt;"Indirecto"),NOT(ISNUMBER(C14)),NOT(ISNUMBER(D14)),C14&lt;0,D14&lt;0,F14="",G14=""),"REVISAR","Completo"))</x:f>
      </x:c>
    </x:row>
    <x:row r="15" ht="48" customHeight="1">
      <x:c r="A15" s="18"/>
      <x:c r="B15" s="18"/>
      <x:c r="C15" s="18"/>
      <x:c r="D15" s="19"/>
      <x:c r="E15" s="20" t="str">
        <x:f>IF(H15="","",IF(H15="Completo",C15*D15,"REVISAR"))</x:f>
      </x:c>
      <x:c r="F15" s="18"/>
      <x:c r="G15" s="18"/>
      <x:c r="H15" s="6" t="str">
        <x:f>IF(COUNTA(A15:D15,F15:G15)=0,"",IF(OR(A15="",AND(B15&lt;&gt;"Directo",B15&lt;&gt;"Indirecto"),NOT(ISNUMBER(C15)),NOT(ISNUMBER(D15)),C15&lt;0,D15&lt;0,F15="",G15=""),"REVISAR","Completo"))</x:f>
      </x:c>
    </x:row>
    <x:row r="16" ht="48" customHeight="1">
      <x:c r="A16" s="18"/>
      <x:c r="B16" s="18"/>
      <x:c r="C16" s="18"/>
      <x:c r="D16" s="19"/>
      <x:c r="E16" s="20" t="str">
        <x:f>IF(H16="","",IF(H16="Completo",C16*D16,"REVISAR"))</x:f>
      </x:c>
      <x:c r="F16" s="18"/>
      <x:c r="G16" s="18"/>
      <x:c r="H16" s="6" t="str">
        <x:f>IF(COUNTA(A16:D16,F16:G16)=0,"",IF(OR(A16="",AND(B16&lt;&gt;"Directo",B16&lt;&gt;"Indirecto"),NOT(ISNUMBER(C16)),NOT(ISNUMBER(D16)),C16&lt;0,D16&lt;0,F16="",G16=""),"REVISAR","Completo"))</x:f>
      </x:c>
    </x:row>
    <x:row r="17" ht="48" customHeight="1">
      <x:c r="A17" s="18"/>
      <x:c r="B17" s="18"/>
      <x:c r="C17" s="18"/>
      <x:c r="D17" s="19"/>
      <x:c r="E17" s="20" t="str">
        <x:f>IF(H17="","",IF(H17="Completo",C17*D17,"REVISAR"))</x:f>
      </x:c>
      <x:c r="F17" s="18"/>
      <x:c r="G17" s="18"/>
      <x:c r="H17" s="6" t="str">
        <x:f>IF(COUNTA(A17:D17,F17:G17)=0,"",IF(OR(A17="",AND(B17&lt;&gt;"Directo",B17&lt;&gt;"Indirecto"),NOT(ISNUMBER(C17)),NOT(ISNUMBER(D17)),C17&lt;0,D17&lt;0,F17="",G17=""),"REVISAR","Completo"))</x:f>
      </x:c>
    </x:row>
    <x:row r="18" ht="48" customHeight="1">
      <x:c r="A18" s="18"/>
      <x:c r="B18" s="18"/>
      <x:c r="C18" s="18"/>
      <x:c r="D18" s="19"/>
      <x:c r="E18" s="20" t="str">
        <x:f>IF(H18="","",IF(H18="Completo",C18*D18,"REVISAR"))</x:f>
      </x:c>
      <x:c r="F18" s="18"/>
      <x:c r="G18" s="18"/>
      <x:c r="H18" s="6" t="str">
        <x:f>IF(COUNTA(A18:D18,F18:G18)=0,"",IF(OR(A18="",AND(B18&lt;&gt;"Directo",B18&lt;&gt;"Indirecto"),NOT(ISNUMBER(C18)),NOT(ISNUMBER(D18)),C18&lt;0,D18&lt;0,F18="",G18=""),"REVISAR","Completo"))</x:f>
      </x:c>
    </x:row>
    <x:row r="19" ht="48" customHeight="1">
      <x:c r="A19" s="18"/>
      <x:c r="B19" s="18"/>
      <x:c r="C19" s="18"/>
      <x:c r="D19" s="19"/>
      <x:c r="E19" s="20" t="str">
        <x:f>IF(H19="","",IF(H19="Completo",C19*D19,"REVISAR"))</x:f>
      </x:c>
      <x:c r="F19" s="18"/>
      <x:c r="G19" s="18"/>
      <x:c r="H19" s="6" t="str">
        <x:f>IF(COUNTA(A19:D19,F19:G19)=0,"",IF(OR(A19="",AND(B19&lt;&gt;"Directo",B19&lt;&gt;"Indirecto"),NOT(ISNUMBER(C19)),NOT(ISNUMBER(D19)),C19&lt;0,D19&lt;0,F19="",G19=""),"REVISAR","Completo"))</x:f>
      </x:c>
    </x:row>
    <x:row r="20" ht="48" customHeight="1">
      <x:c r="A20" s="18"/>
      <x:c r="B20" s="18"/>
      <x:c r="C20" s="18"/>
      <x:c r="D20" s="19"/>
      <x:c r="E20" s="20" t="str">
        <x:f>IF(H20="","",IF(H20="Completo",C20*D20,"REVISAR"))</x:f>
      </x:c>
      <x:c r="F20" s="18"/>
      <x:c r="G20" s="18"/>
      <x:c r="H20" s="6" t="str">
        <x:f>IF(COUNTA(A20:D20,F20:G20)=0,"",IF(OR(A20="",AND(B20&lt;&gt;"Directo",B20&lt;&gt;"Indirecto"),NOT(ISNUMBER(C20)),NOT(ISNUMBER(D20)),C20&lt;0,D20&lt;0,F20="",G20=""),"REVISAR","Completo"))</x:f>
      </x:c>
    </x:row>
    <x:row r="21" ht="48" customHeight="1">
      <x:c r="A21" s="18"/>
      <x:c r="B21" s="18"/>
      <x:c r="C21" s="18"/>
      <x:c r="D21" s="19"/>
      <x:c r="E21" s="20" t="str">
        <x:f>IF(H21="","",IF(H21="Completo",C21*D21,"REVISAR"))</x:f>
      </x:c>
      <x:c r="F21" s="18"/>
      <x:c r="G21" s="18"/>
      <x:c r="H21" s="6" t="str">
        <x:f>IF(COUNTA(A21:D21,F21:G21)=0,"",IF(OR(A21="",AND(B21&lt;&gt;"Directo",B21&lt;&gt;"Indirecto"),NOT(ISNUMBER(C21)),NOT(ISNUMBER(D21)),C21&lt;0,D21&lt;0,F21="",G21=""),"REVISAR","Completo"))</x:f>
      </x:c>
    </x:row>
    <x:row r="22" ht="48" customHeight="1">
      <x:c r="A22" s="18"/>
      <x:c r="B22" s="18"/>
      <x:c r="C22" s="18"/>
      <x:c r="D22" s="19"/>
      <x:c r="E22" s="20" t="str">
        <x:f>IF(H22="","",IF(H22="Completo",C22*D22,"REVISAR"))</x:f>
      </x:c>
      <x:c r="F22" s="18"/>
      <x:c r="G22" s="18"/>
      <x:c r="H22" s="6" t="str">
        <x:f>IF(COUNTA(A22:D22,F22:G22)=0,"",IF(OR(A22="",AND(B22&lt;&gt;"Directo",B22&lt;&gt;"Indirecto"),NOT(ISNUMBER(C22)),NOT(ISNUMBER(D22)),C22&lt;0,D22&lt;0,F22="",G22=""),"REVISAR","Completo"))</x:f>
      </x:c>
    </x:row>
    <x:row r="23" ht="48" customHeight="1">
      <x:c r="A23" s="18"/>
      <x:c r="B23" s="18"/>
      <x:c r="C23" s="18"/>
      <x:c r="D23" s="19"/>
      <x:c r="E23" s="20" t="str">
        <x:f>IF(H23="","",IF(H23="Completo",C23*D23,"REVISAR"))</x:f>
      </x:c>
      <x:c r="F23" s="18"/>
      <x:c r="G23" s="18"/>
      <x:c r="H23" s="6" t="str">
        <x:f>IF(COUNTA(A23:D23,F23:G23)=0,"",IF(OR(A23="",AND(B23&lt;&gt;"Directo",B23&lt;&gt;"Indirecto"),NOT(ISNUMBER(C23)),NOT(ISNUMBER(D23)),C23&lt;0,D23&lt;0,F23="",G23=""),"REVISAR","Completo"))</x:f>
      </x:c>
    </x:row>
    <x:row r="24" ht="48" customHeight="1">
      <x:c r="A24" s="18"/>
      <x:c r="B24" s="18"/>
      <x:c r="C24" s="18"/>
      <x:c r="D24" s="19"/>
      <x:c r="E24" s="20" t="str">
        <x:f>IF(H24="","",IF(H24="Completo",C24*D24,"REVISAR"))</x:f>
      </x:c>
      <x:c r="F24" s="18"/>
      <x:c r="G24" s="18"/>
      <x:c r="H24" s="6" t="str">
        <x:f>IF(COUNTA(A24:D24,F24:G24)=0,"",IF(OR(A24="",AND(B24&lt;&gt;"Directo",B24&lt;&gt;"Indirecto"),NOT(ISNUMBER(C24)),NOT(ISNUMBER(D24)),C24&lt;0,D24&lt;0,F24="",G24=""),"REVISAR","Completo"))</x:f>
      </x:c>
    </x:row>
    <x:row r="25" ht="48" customHeight="1">
      <x:c r="A25" s="18"/>
      <x:c r="B25" s="18"/>
      <x:c r="C25" s="18"/>
      <x:c r="D25" s="19"/>
      <x:c r="E25" s="20" t="str">
        <x:f>IF(H25="","",IF(H25="Completo",C25*D25,"REVISAR"))</x:f>
      </x:c>
      <x:c r="F25" s="18"/>
      <x:c r="G25" s="18"/>
      <x:c r="H25" s="6" t="str">
        <x:f>IF(COUNTA(A25:D25,F25:G25)=0,"",IF(OR(A25="",AND(B25&lt;&gt;"Directo",B25&lt;&gt;"Indirecto"),NOT(ISNUMBER(C25)),NOT(ISNUMBER(D25)),C25&lt;0,D25&lt;0,F25="",G25=""),"REVISAR","Completo"))</x:f>
      </x:c>
    </x:row>
    <x:row r="26" ht="48" customHeight="1">
      <x:c r="A26" s="18"/>
      <x:c r="B26" s="18"/>
      <x:c r="C26" s="18"/>
      <x:c r="D26" s="19"/>
      <x:c r="E26" s="20" t="str">
        <x:f>IF(H26="","",IF(H26="Completo",C26*D26,"REVISAR"))</x:f>
      </x:c>
      <x:c r="F26" s="18"/>
      <x:c r="G26" s="18"/>
      <x:c r="H26" s="6" t="str">
        <x:f>IF(COUNTA(A26:D26,F26:G26)=0,"",IF(OR(A26="",AND(B26&lt;&gt;"Directo",B26&lt;&gt;"Indirecto"),NOT(ISNUMBER(C26)),NOT(ISNUMBER(D26)),C26&lt;0,D26&lt;0,F26="",G26=""),"REVISAR","Completo"))</x:f>
      </x:c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42" customHeight="1">
      <x:c r="A28" s="8" t="str">
        <x:v>20 conceptos preparados. Para añadirlos, inserta filas dentro de este bloque y comprueba que las sumas de Oferta las incluyen. Borra toda la fila de datos si no se usa; cero es un coste válido.</x:v>
      </x:c>
      <x:c r="B28" s="8"/>
      <x:c r="C28" s="8"/>
      <x:c r="D28" s="8"/>
      <x:c r="E28" s="8"/>
      <x:c r="F28" s="8"/>
      <x:c r="G28" s="8"/>
      <x:c r="H28" s="8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</x:sheetData>
  <x:mergeCells>
    <x:mergeCell ref="A1:H1"/>
    <x:mergeCell ref="A2:H2"/>
    <x:mergeCell ref="A3:H3"/>
    <x:mergeCell ref="A28:H28"/>
  </x:mergeCells>
  <x:dataValidations count="2">
    <x:dataValidation type="list" errorStyle="stop" showErrorMessage="1" errorTitle="Selecciona un valor" error="Usa una de las opciones de la lista." sqref="B7:B26">
      <x:formula1>"Directo,Indirecto"</x:formula1>
    </x:dataValidation>
    <x:dataValidation type="decimal" errorStyle="stop" operator="between" showErrorMessage="1" errorTitle="Revisa el dato" error="Introduce un número entre 0 y 1000000000000." sqref="C7:D26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98d729229164e7f"/>
  </x:tableParts>
</x:worksheet>
</file>