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9eac64084f4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eitung" sheetId="1" r:id="Rc574758bd6bf4d0e"/>
    <sheet name="Regeln" sheetId="2" r:id="Rfec5cd8618584ab5"/>
    <sheet name="Eingabe" sheetId="3" r:id="R70a4c6f5cfbe47d1"/>
    <sheet name="Beispiel" sheetId="4" r:id="Rab3c64f026514c79"/>
  </sheets>
  <definedNames>
    <definedName name="_xlnm.Print_Area" localSheetId="0">'Anleitung'!$A$1:$H$31</definedName>
    <definedName name="_xlnm.Print_Area" localSheetId="1">'Regeln'!$A$1:$H$26</definedName>
    <definedName name="_xlnm.Print_Area" localSheetId="2">'Eingabe'!$A$1:$H$35</definedName>
    <definedName name="_xlnm.Print_Titles" localSheetId="2">'Eingabe'!$6:$6</definedName>
    <definedName name="_xlnm.Print_Area" localSheetId="3">'Beispiel'!$A$1:$H$35</definedName>
    <definedName name="_xlnm.Print_Titles" localSheetId="3">'Beispiel'!$6:$6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11">
    <x:font>
      <x:sz val="11"/>
      <x:name val="Carlito"/>
    </x:font>
    <x:font>
      <x:sz val="10"/>
      <x:color rgb="FF263748"/>
      <x:name val="Arial"/>
    </x:font>
    <x:font>
      <x:b/>
      <x:sz val="11"/>
      <x:color rgb="FFFFFFFF"/>
      <x:name val="Arial"/>
    </x:font>
    <x:font>
      <x:b/>
      <x:sz val="18"/>
      <x:color rgb="FF142B43"/>
      <x:name val="Arial"/>
    </x:font>
    <x:font>
      <x:sz val="10"/>
      <x:color rgb="FF263748"/>
      <x:name val="Arial"/>
    </x:font>
    <x:font>
      <x:b/>
      <x:sz val="10"/>
      <x:color rgb="FF263748"/>
      <x:name val="Arial"/>
    </x:font>
    <x:font>
      <x:b/>
      <x:sz val="10"/>
      <x:color rgb="FFFFFFFF"/>
      <x:name val="Arial"/>
    </x:font>
    <x:font>
      <x:sz val="9"/>
      <x:color rgb="FF263748"/>
      <x:name val="Arial"/>
    </x:font>
    <x:font>
      <x:sz val="10"/>
      <x:color rgb="FF145B9C"/>
      <x:name val="Arial"/>
    </x:font>
    <x:font>
      <x:b/>
      <x:sz val="14"/>
      <x:color rgb="FF263748"/>
      <x:name val="Arial"/>
    </x:font>
    <x:font>
      <x:sz val="10"/>
      <x:color rgb="FF145B9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F0F3F6"/>
      </x:patternFill>
    </x:fill>
    <x:fill>
      <x:patternFill patternType="solid">
        <x:fgColor rgb="FF176D70"/>
      </x:patternFill>
    </x:fill>
    <x:fill>
      <x:patternFill patternType="solid">
        <x:fgColor rgb="FFE9F4F3"/>
      </x:patternFill>
    </x:fill>
  </x:fills>
  <x:borders count="1">
    <x:border/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200" fontId="8" fillId="5" borderId="0" xfId="0" applyNumberFormat="1" applyFont="1" applyFill="1" applyBorder="1" applyAlignment="1">
      <x:alignment wrapText="1"/>
    </x:xf>
    <x:xf numFmtId="201" fontId="8" fillId="5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349d809fa4889" /><Relationship Type="http://schemas.openxmlformats.org/officeDocument/2006/relationships/theme" Target="/xl/theme/theme1.xml" Id="R524429a8bf55428d" /><Relationship Type="http://schemas.openxmlformats.org/officeDocument/2006/relationships/sharedStrings" Target="/xl/sharedStrings.xml" Id="R198f0c3221e1419c" /><Relationship Type="http://schemas.openxmlformats.org/officeDocument/2006/relationships/worksheet" Target="/xl/worksheets/sheet1.xml" Id="Rc574758bd6bf4d0e" /><Relationship Type="http://schemas.openxmlformats.org/officeDocument/2006/relationships/worksheet" Target="/xl/worksheets/sheet2.xml" Id="Rfec5cd8618584ab5" /><Relationship Type="http://schemas.openxmlformats.org/officeDocument/2006/relationships/worksheet" Target="/xl/worksheets/sheet3.xml" Id="R70a4c6f5cfbe47d1" /><Relationship Type="http://schemas.openxmlformats.org/officeDocument/2006/relationships/worksheet" Target="/xl/worksheets/sheet4.xml" Id="Rab3c64f026514c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3" hidden="0" customWidth="1"/>
    <col min="2" max="2" width="13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</cols>
  <sheetData>
    <row r="1" ht="30" customHeight="1">
      <c r="A1" s="25" t="str">
        <v>GEWERKERADAR by Arvaneo</v>
      </c>
      <c r="B1" s="25"/>
      <c r="C1" s="25"/>
      <c r="D1" s="25"/>
      <c r="E1" s="25"/>
      <c r="F1" s="25"/>
      <c r="G1" s="25"/>
      <c r="H1" s="25"/>
    </row>
    <row r="2" ht="40" customHeight="1">
      <c r="A2" s="26" t="str">
        <v>T04 · Bieten oder absagen?</v>
      </c>
      <c r="B2" s="26"/>
      <c r="C2" s="26"/>
      <c r="D2" s="26"/>
      <c r="E2" s="26"/>
      <c r="F2" s="26"/>
      <c r="G2" s="26"/>
      <c r="H2" s="26"/>
    </row>
    <row r="3" ht="30" customHeight="1">
      <c r="A3" s="27" t="str">
        <v>Version 1.0 · 08.09.2026 · Interne Arbeitshilfe · Beispiele vollständig fiktiv</v>
      </c>
      <c r="B3" s="27"/>
      <c r="C3" s="27"/>
      <c r="D3" s="27"/>
      <c r="E3" s="27"/>
      <c r="F3" s="27"/>
      <c r="G3" s="27"/>
      <c r="H3" s="27"/>
    </row>
    <row r="4" ht="25" customHeight="1">
      <c r="A4" s="28"/>
      <c r="B4" s="28"/>
      <c r="C4" s="28"/>
      <c r="D4" s="28"/>
      <c r="E4" s="28"/>
      <c r="F4" s="28"/>
      <c r="G4" s="28"/>
      <c r="H4" s="28"/>
    </row>
    <row r="5" ht="22" customHeight="1">
      <c r="A5" s="29" t="str">
        <v>So arbeiten Sie mit der Vorlage</v>
      </c>
      <c r="B5" s="29"/>
      <c r="C5" s="29"/>
      <c r="D5" s="29"/>
      <c r="E5" s="29"/>
      <c r="F5" s="29"/>
      <c r="G5" s="29"/>
      <c r="H5" s="29"/>
    </row>
    <row r="6" ht="22" customHeight="1">
      <c r="A6" s="29"/>
      <c r="B6" s="29"/>
      <c r="C6" s="29"/>
      <c r="D6" s="29"/>
      <c r="E6" s="29"/>
      <c r="F6" s="29"/>
      <c r="G6" s="29"/>
      <c r="H6" s="29"/>
    </row>
    <row r="7" ht="25" customHeight="1">
      <c r="A7" s="28"/>
      <c r="B7" s="28"/>
      <c r="C7" s="28"/>
      <c r="D7" s="28"/>
      <c r="E7" s="28"/>
      <c r="F7" s="28"/>
      <c r="G7" s="28"/>
      <c r="H7" s="28"/>
    </row>
    <row r="8" ht="22" customHeight="1">
      <c r="A8" s="30" t="str">
        <v>1. Nutzen Sie Eingabe für einen Auftrag. Tragen Sie Auftrag, Datum und Entscheider ein. Das Beispiel zeigt eine fiktive Elektroinstallation mit gutem Punktwert, aber einem harten STOP.</v>
      </c>
      <c r="B8" s="30"/>
      <c r="C8" s="30"/>
      <c r="D8" s="30"/>
      <c r="E8" s="30"/>
      <c r="F8" s="30"/>
      <c r="G8" s="30"/>
      <c r="H8" s="30"/>
    </row>
    <row r="9" ht="22" customHeight="1">
      <c r="A9" s="30"/>
      <c r="B9" s="30"/>
      <c r="C9" s="30"/>
      <c r="D9" s="30"/>
      <c r="E9" s="30"/>
      <c r="F9" s="30"/>
      <c r="G9" s="30"/>
      <c r="H9" s="30"/>
    </row>
    <row r="10" ht="25" customHeight="1">
      <c r="A10" s="28"/>
      <c r="B10" s="28"/>
      <c r="C10" s="28"/>
      <c r="D10" s="28"/>
      <c r="E10" s="28"/>
      <c r="F10" s="28"/>
      <c r="G10" s="28"/>
      <c r="H10" s="28"/>
    </row>
    <row r="11" ht="22" customHeight="1">
      <c r="A11" s="30" t="str">
        <v>2. Bestätigen Sie zuerst alle fünf Muss-Prüfungen. Ja bedeutet nachweislich erfüllbar; Nein führt unabhängig von Punkten zu STOP. Leer und Unklar führen zu KLÄREN.</v>
      </c>
      <c r="B11" s="30"/>
      <c r="C11" s="30"/>
      <c r="D11" s="30"/>
      <c r="E11" s="30"/>
      <c r="F11" s="30"/>
      <c r="G11" s="30"/>
      <c r="H11" s="30"/>
    </row>
    <row r="12" ht="22" customHeight="1">
      <c r="A12" s="30"/>
      <c r="B12" s="30"/>
      <c r="C12" s="30"/>
      <c r="D12" s="30"/>
      <c r="E12" s="30"/>
      <c r="F12" s="30"/>
      <c r="G12" s="30"/>
      <c r="H12" s="30"/>
    </row>
    <row r="13" ht="25" customHeight="1">
      <c r="A13" s="28"/>
      <c r="B13" s="28"/>
      <c r="C13" s="28"/>
      <c r="D13" s="28"/>
      <c r="E13" s="28"/>
      <c r="F13" s="28"/>
      <c r="G13" s="28"/>
      <c r="H13" s="28"/>
    </row>
    <row r="14" ht="22" customHeight="1">
      <c r="A14" s="30" t="str">
        <v>3. Bewerten Sie anschließend fünf wirtschaftliche Faktoren mit 0 bis 3. Begründen Sie jede Bewertung. Die Skala steht in Regeln; ein offenes wesentliches Risiko darf nicht nur mit wenigen Punkten abgehandelt werden.</v>
      </c>
      <c r="B14" s="30"/>
      <c r="C14" s="30"/>
      <c r="D14" s="30"/>
      <c r="E14" s="30"/>
      <c r="F14" s="30"/>
      <c r="G14" s="30"/>
      <c r="H14" s="30"/>
    </row>
    <row r="15" ht="22" customHeight="1">
      <c r="A15" s="30"/>
      <c r="B15" s="30"/>
      <c r="C15" s="30"/>
      <c r="D15" s="30"/>
      <c r="E15" s="30"/>
      <c r="F15" s="30"/>
      <c r="G15" s="30"/>
      <c r="H15" s="30"/>
    </row>
    <row r="16" ht="25" customHeight="1">
      <c r="A16" s="28"/>
      <c r="B16" s="28"/>
      <c r="C16" s="28"/>
      <c r="D16" s="28"/>
      <c r="E16" s="28"/>
      <c r="F16" s="28"/>
      <c r="G16" s="28"/>
      <c r="H16" s="28"/>
    </row>
    <row r="17" ht="22" customHeight="1">
      <c r="A17" s="30" t="str">
        <v>4. Freie und benötigte Kapazität müssen denselben Zeitraum und dieselbe Einheit haben. Bei Engpass zunächst gesicherte Lösung klären. Der Punktwert unterstützt eine dokumentierte menschliche Entscheidung; er ersetzt sie nicht.</v>
      </c>
      <c r="B17" s="30"/>
      <c r="C17" s="30"/>
      <c r="D17" s="30"/>
      <c r="E17" s="30"/>
      <c r="F17" s="30"/>
      <c r="G17" s="30"/>
      <c r="H17" s="30"/>
    </row>
    <row r="18" ht="22" customHeight="1">
      <c r="A18" s="30"/>
      <c r="B18" s="30"/>
      <c r="C18" s="30"/>
      <c r="D18" s="30"/>
      <c r="E18" s="30"/>
      <c r="F18" s="30"/>
      <c r="G18" s="30"/>
      <c r="H18" s="30"/>
    </row>
    <row r="19" ht="25" customHeight="1">
      <c r="A19" s="28"/>
      <c r="B19" s="28"/>
      <c r="C19" s="28"/>
      <c r="D19" s="28"/>
      <c r="E19" s="28"/>
      <c r="F19" s="28"/>
      <c r="G19" s="28"/>
      <c r="H19" s="28"/>
    </row>
    <row r="20" ht="23" customHeight="1">
      <c r="A20" s="31" t="str">
        <v>Die empfohlenen Punktgrenzen und Gewichte sind redaktionelle, änderbare Arbeitshilfen. Es handelt sich nicht um eine Zuschlagswahrscheinlichkeit.</v>
      </c>
      <c r="B20" s="31"/>
      <c r="C20" s="31"/>
      <c r="D20" s="31"/>
      <c r="E20" s="31"/>
      <c r="F20" s="31"/>
      <c r="G20" s="31"/>
      <c r="H20" s="31"/>
    </row>
    <row r="21" ht="23" customHeight="1">
      <c r="A21" s="31"/>
      <c r="B21" s="31"/>
      <c r="C21" s="31"/>
      <c r="D21" s="31"/>
      <c r="E21" s="31"/>
      <c r="F21" s="31"/>
      <c r="G21" s="31"/>
      <c r="H21" s="31"/>
    </row>
    <row r="22" ht="25" customHeight="1">
      <c r="A22" s="28"/>
      <c r="B22" s="28"/>
      <c r="C22" s="28"/>
      <c r="D22" s="28"/>
      <c r="E22" s="28"/>
      <c r="F22" s="28"/>
      <c r="G22" s="28"/>
      <c r="H22" s="28"/>
    </row>
    <row r="23" ht="25" customHeight="1">
      <c r="A23" s="27" t="str">
        <v>Grün hinterlegte Felder = Eingaben. Graue Felder = Formeln. Leere oder ungeklärte Pflichtangaben führen zu KLÄREN. Vorgeschriebene Vergabeformulare bleiben maßgeblich.</v>
      </c>
      <c r="B23" s="27"/>
      <c r="C23" s="27"/>
      <c r="D23" s="27"/>
      <c r="E23" s="27"/>
      <c r="F23" s="27"/>
      <c r="G23" s="27"/>
      <c r="H23" s="27"/>
    </row>
    <row r="24" ht="25" customHeight="1">
      <c r="A24" s="27"/>
      <c r="B24" s="27"/>
      <c r="C24" s="27"/>
      <c r="D24" s="27"/>
      <c r="E24" s="27"/>
      <c r="F24" s="27"/>
      <c r="G24" s="27"/>
      <c r="H24" s="27"/>
    </row>
    <row r="25" ht="25" customHeight="1">
      <c r="A25" s="28"/>
      <c r="B25" s="28"/>
      <c r="C25" s="28"/>
      <c r="D25" s="28"/>
      <c r="E25" s="28"/>
      <c r="F25" s="28"/>
      <c r="G25" s="28"/>
      <c r="H25" s="28"/>
    </row>
    <row r="26" ht="36" customHeight="1">
      <c r="A26" s="30" t="str">
        <v>Dauerhafte Anleitungsseite: https://www.gewerkeradar.de/wissen/bieten-oder-absagen</v>
      </c>
      <c r="B26" s="30"/>
      <c r="C26" s="30"/>
      <c r="D26" s="30"/>
      <c r="E26" s="30"/>
      <c r="F26" s="30"/>
      <c r="G26" s="30"/>
      <c r="H26" s="30"/>
    </row>
    <row r="27" ht="25" customHeight="1">
      <c r="A27" s="28"/>
      <c r="B27" s="28"/>
      <c r="C27" s="28"/>
      <c r="D27" s="28"/>
      <c r="E27" s="28"/>
      <c r="F27" s="28"/>
      <c r="G27" s="28"/>
      <c r="H27" s="28"/>
    </row>
    <row r="28" ht="22" customHeight="1">
      <c r="A28" s="32" t="str">
        <v>Fachliche Abgrenzung: Eignung, Angebotsbewertung und interne Wirtschaftlichkeit getrennt prüfen. Grundlage: § 122 GWB und § 48 VgV im jeweils einschlägigen Vergabebereich.</v>
      </c>
      <c r="B28" s="32"/>
      <c r="C28" s="32"/>
      <c r="D28" s="32"/>
      <c r="E28" s="32"/>
      <c r="F28" s="32"/>
      <c r="G28" s="32"/>
      <c r="H28" s="32"/>
    </row>
    <row r="29" ht="22" customHeight="1">
      <c r="A29" s="32"/>
      <c r="B29" s="32"/>
      <c r="C29" s="32"/>
      <c r="D29" s="32"/>
      <c r="E29" s="32"/>
      <c r="F29" s="32"/>
      <c r="G29" s="32"/>
      <c r="H29" s="32"/>
    </row>
    <row r="30" ht="22" customHeight="1">
      <c r="A30" s="32" t="str">
        <v>https://www.gesetze-im-internet.de/gwb/__122.html</v>
      </c>
      <c r="B30" s="32"/>
      <c r="C30" s="32"/>
      <c r="D30" s="32"/>
      <c r="E30" s="32"/>
      <c r="F30" s="32"/>
      <c r="G30" s="32"/>
      <c r="H30" s="32"/>
    </row>
    <row r="31" ht="22" customHeight="1">
      <c r="A31" s="32"/>
      <c r="B31" s="32"/>
      <c r="C31" s="32"/>
      <c r="D31" s="32"/>
      <c r="E31" s="32"/>
      <c r="F31" s="32"/>
      <c r="G31" s="32"/>
      <c r="H31" s="32"/>
    </row>
    <row r="32" ht="25" customHeight="1">
      <c r="A32" s="28"/>
      <c r="B32" s="28"/>
      <c r="C32" s="28"/>
      <c r="D32" s="28"/>
      <c r="E32" s="28"/>
      <c r="F32" s="28"/>
      <c r="G32" s="28"/>
      <c r="H32" s="28"/>
    </row>
    <row r="33" ht="25" customHeight="1">
      <c r="A33" s="28"/>
      <c r="B33" s="28"/>
      <c r="C33" s="28"/>
      <c r="D33" s="28"/>
      <c r="E33" s="28"/>
      <c r="F33" s="28"/>
      <c r="G33" s="28"/>
      <c r="H33" s="28"/>
    </row>
    <row r="34" ht="25" customHeight="1">
      <c r="A34" s="28"/>
      <c r="B34" s="28"/>
      <c r="C34" s="28"/>
      <c r="D34" s="28"/>
      <c r="E34" s="28"/>
      <c r="F34" s="28"/>
      <c r="G34" s="28"/>
      <c r="H34" s="28"/>
    </row>
  </sheetData>
  <mergeCells>
    <mergeCell ref="A1:H1"/>
    <mergeCell ref="A2:H2"/>
    <mergeCell ref="A3:H3"/>
    <mergeCell ref="A5:H6"/>
    <mergeCell ref="A8:H9"/>
    <mergeCell ref="A11:H12"/>
    <mergeCell ref="A14:H15"/>
    <mergeCell ref="A17:H18"/>
    <mergeCell ref="A20:H21"/>
    <mergeCell ref="A23:H24"/>
    <mergeCell ref="A26:H26"/>
    <mergeCell ref="A28:H29"/>
    <mergeCell ref="A30:H31"/>
  </mergeCells>
  <pageMargins left="0.3" right="0.3" top="0.4" bottom="0.4" header="0.15" footer="0.15"/>
  <pageSetup paperSize="9" orientation="portrait" fitToWidth="1" fitToHeight="0" useFirstPageNumber="0" pageOrder="overThenDown"/>
  <headerFooter>
    <oddFooter>&amp;LGEWERKERADAR by Arvaneo · Anleitung&amp;RSeite &amp;P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5" hidden="0" customWidth="1"/>
    <col min="2" max="2" width="14" hidden="0" customWidth="1"/>
    <col min="3" max="3" width="14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</cols>
  <sheetData>
    <row r="1" ht="30" customHeight="1">
      <c r="A1" s="25" t="str">
        <v>GEWERKERADAR by Arvaneo</v>
      </c>
      <c r="B1" s="25"/>
      <c r="C1" s="25"/>
      <c r="D1" s="25"/>
      <c r="E1" s="25"/>
      <c r="F1" s="25"/>
      <c r="G1" s="25"/>
      <c r="H1" s="25"/>
    </row>
    <row r="2" ht="40" customHeight="1">
      <c r="A2" s="26" t="str">
        <v>Bewertung und Entscheidungsregeln</v>
      </c>
      <c r="B2" s="26"/>
      <c r="C2" s="26"/>
      <c r="D2" s="26"/>
      <c r="E2" s="26"/>
      <c r="F2" s="26"/>
      <c r="G2" s="26"/>
      <c r="H2" s="26"/>
    </row>
    <row r="3" ht="25" customHeight="1">
      <c r="A3" s="28"/>
      <c r="B3" s="28"/>
      <c r="C3" s="28"/>
      <c r="D3" s="28"/>
      <c r="E3" s="28"/>
      <c r="F3" s="28"/>
      <c r="G3" s="28"/>
      <c r="H3" s="28"/>
    </row>
    <row r="4" ht="38" customHeight="1">
      <c r="A4" s="29" t="str">
        <v>Faktor</v>
      </c>
      <c r="B4" s="29" t="str">
        <v>Gewicht</v>
      </c>
      <c r="C4" s="29" t="str">
        <v>Max. Punkte</v>
      </c>
      <c r="D4" s="29" t="str">
        <v>Maßstab</v>
      </c>
      <c r="E4" s="28"/>
      <c r="F4" s="28"/>
      <c r="G4" s="28"/>
      <c r="H4" s="28"/>
    </row>
    <row r="5" ht="44" customHeight="1">
      <c r="A5" s="28" t="str">
        <v>Kapazitätspuffer</v>
      </c>
      <c r="B5" s="33" t="n">
        <v>30</v>
      </c>
      <c r="C5" s="28" t="n">
        <v>3</v>
      </c>
      <c r="D5" s="28" t="str">
        <v>0 = kein Puffer; 1 = knapp; 2 = gut; 3 = komfortabel</v>
      </c>
      <c r="E5" s="28"/>
      <c r="F5" s="28"/>
      <c r="G5" s="28"/>
      <c r="H5" s="28"/>
    </row>
    <row r="6" ht="44" customHeight="1">
      <c r="A6" s="28" t="str">
        <v>Fahrt / Logistik</v>
      </c>
      <c r="B6" s="33" t="n">
        <v>15</v>
      </c>
      <c r="C6" s="28" t="n">
        <v>3</v>
      </c>
      <c r="D6" s="28" t="str">
        <v>0 = sehr aufwendig; 1 = ungünstig; 2 = planbar; 3 = günstig</v>
      </c>
      <c r="E6" s="28"/>
      <c r="F6" s="28"/>
      <c r="G6" s="28"/>
      <c r="H6" s="28"/>
    </row>
    <row r="7" ht="44" customHeight="1">
      <c r="A7" s="28" t="str">
        <v>Kalkulation / Ertrag</v>
      </c>
      <c r="B7" s="33" t="n">
        <v>25</v>
      </c>
      <c r="C7" s="28" t="n">
        <v>3</v>
      </c>
      <c r="D7" s="28" t="str">
        <v>0 = nicht tragfähig; 1 = knapp; 2 = tragfähig; 3 = attraktiv</v>
      </c>
      <c r="E7" s="28"/>
      <c r="F7" s="28"/>
      <c r="G7" s="28"/>
      <c r="H7" s="28"/>
    </row>
    <row r="8" ht="44" customHeight="1">
      <c r="A8" s="28" t="str">
        <v>Angebotsaufwand</v>
      </c>
      <c r="B8" s="33" t="n">
        <v>15</v>
      </c>
      <c r="C8" s="28" t="n">
        <v>3</v>
      </c>
      <c r="D8" s="28" t="str">
        <v>0 = zu hoch; 1 = hoch; 2 = angemessen; 3 = gering</v>
      </c>
      <c r="E8" s="28"/>
      <c r="F8" s="28"/>
      <c r="G8" s="28"/>
      <c r="H8" s="28"/>
    </row>
    <row r="9" ht="44" customHeight="1">
      <c r="A9" s="28" t="str">
        <v>Strategische Passung</v>
      </c>
      <c r="B9" s="33" t="n">
        <v>15</v>
      </c>
      <c r="C9" s="28" t="n">
        <v>3</v>
      </c>
      <c r="D9" s="28" t="str">
        <v>0 = gering; 1 = teilweise; 2 = passend; 3 = sehr passend</v>
      </c>
      <c r="E9" s="28"/>
      <c r="F9" s="28"/>
      <c r="G9" s="28"/>
      <c r="H9" s="28"/>
    </row>
    <row r="10" ht="25" customHeight="1">
      <c r="A10" s="28"/>
      <c r="B10" s="28"/>
      <c r="C10" s="28"/>
      <c r="D10" s="28"/>
      <c r="E10" s="28"/>
      <c r="F10" s="28"/>
      <c r="G10" s="28"/>
      <c r="H10" s="28"/>
    </row>
    <row r="11" ht="25" customHeight="1">
      <c r="A11" s="28" t="str">
        <v>Gewichte gesamt</v>
      </c>
      <c r="B11" s="34" t="n">
        <f>SUM(B5:B9)</f>
        <v>100</v>
      </c>
      <c r="C11" s="28"/>
      <c r="D11" s="28"/>
      <c r="E11" s="28"/>
      <c r="F11" s="28"/>
      <c r="G11" s="28"/>
      <c r="H11" s="28"/>
    </row>
    <row r="12" ht="25" customHeight="1">
      <c r="A12" s="28"/>
      <c r="B12" s="28"/>
      <c r="C12" s="28"/>
      <c r="D12" s="28"/>
      <c r="E12" s="28"/>
      <c r="F12" s="28"/>
      <c r="G12" s="28"/>
      <c r="H12" s="28"/>
    </row>
    <row r="13" ht="25" customHeight="1">
      <c r="A13" s="28" t="str">
        <v>Bieten prüfen ab</v>
      </c>
      <c r="B13" s="33" t="n">
        <v>70</v>
      </c>
      <c r="C13" s="28"/>
      <c r="D13" s="28"/>
      <c r="E13" s="28"/>
      <c r="F13" s="28"/>
      <c r="G13" s="28"/>
      <c r="H13" s="28"/>
    </row>
    <row r="14" ht="25" customHeight="1">
      <c r="A14" s="28" t="str">
        <v>Vertieft prüfen ab</v>
      </c>
      <c r="B14" s="33" t="n">
        <v>50</v>
      </c>
      <c r="C14" s="28"/>
      <c r="D14" s="28"/>
      <c r="E14" s="28"/>
      <c r="F14" s="28"/>
      <c r="G14" s="28"/>
      <c r="H14" s="28"/>
    </row>
    <row r="15" ht="25" customHeight="1">
      <c r="A15" s="28"/>
      <c r="B15" s="28"/>
      <c r="C15" s="28"/>
      <c r="D15" s="28"/>
      <c r="E15" s="28"/>
      <c r="F15" s="28"/>
      <c r="G15" s="28"/>
      <c r="H15" s="28"/>
    </row>
    <row r="16" ht="26" customHeight="1">
      <c r="A16" s="27" t="str">
        <v>Ergebnisreihenfolge: Ein Nein bei Muss-Kriterien = STOP. Fehlende Muss-Werte, Begründungen oder Eingaben = KLÄREN. Erst danach wird der Punktwert berücksichtigt.</v>
      </c>
      <c r="B16" s="27"/>
      <c r="C16" s="27"/>
      <c r="D16" s="27"/>
      <c r="E16" s="27"/>
      <c r="F16" s="27"/>
      <c r="G16" s="27"/>
      <c r="H16" s="27"/>
    </row>
    <row r="17" ht="26" customHeight="1">
      <c r="A17" s="27"/>
      <c r="B17" s="27"/>
      <c r="C17" s="27"/>
      <c r="D17" s="27"/>
      <c r="E17" s="27"/>
      <c r="F17" s="27"/>
      <c r="G17" s="27"/>
      <c r="H17" s="27"/>
    </row>
    <row r="18" ht="25" customHeight="1">
      <c r="A18" s="28"/>
      <c r="B18" s="28"/>
      <c r="C18" s="28"/>
      <c r="D18" s="28"/>
      <c r="E18" s="28"/>
      <c r="F18" s="28"/>
      <c r="G18" s="28"/>
      <c r="H18" s="28"/>
    </row>
    <row r="19" ht="26" customHeight="1">
      <c r="A19" s="31" t="str">
        <v>Ein wesentlicher ungeklärter Vertrags- oder Ausführungsrisikopunkt muss in Muss-Prüfung 5 zu Unklar führen. Ein gutes Gesamtergebnis darf diesen Punkt nicht aufheben.</v>
      </c>
      <c r="B19" s="31"/>
      <c r="C19" s="31"/>
      <c r="D19" s="31"/>
      <c r="E19" s="31"/>
      <c r="F19" s="31"/>
      <c r="G19" s="31"/>
      <c r="H19" s="31"/>
    </row>
    <row r="20" ht="26" customHeight="1">
      <c r="A20" s="31"/>
      <c r="B20" s="31"/>
      <c r="C20" s="31"/>
      <c r="D20" s="31"/>
      <c r="E20" s="31"/>
      <c r="F20" s="31"/>
      <c r="G20" s="31"/>
      <c r="H20" s="31"/>
    </row>
    <row r="21" ht="25" customHeight="1">
      <c r="A21" s="28"/>
      <c r="B21" s="28"/>
      <c r="C21" s="28"/>
      <c r="D21" s="28"/>
      <c r="E21" s="28"/>
      <c r="F21" s="28"/>
      <c r="G21" s="28"/>
      <c r="H21" s="28"/>
    </row>
    <row r="22" ht="26" customHeight="1">
      <c r="A22" s="30" t="str">
        <v>STOP bedeutet: in diesem Bearbeitungsstand nicht bieten. Eine erneute Prüfung ist möglich, wenn die Ursache sachlich gelöst und nachvollziehbar dokumentiert wurde.</v>
      </c>
      <c r="B22" s="30"/>
      <c r="C22" s="30"/>
      <c r="D22" s="30"/>
      <c r="E22" s="30"/>
      <c r="F22" s="30"/>
      <c r="G22" s="30"/>
      <c r="H22" s="30"/>
    </row>
    <row r="23" ht="26" customHeight="1">
      <c r="A23" s="30"/>
      <c r="B23" s="30"/>
      <c r="C23" s="30"/>
      <c r="D23" s="30"/>
      <c r="E23" s="30"/>
      <c r="F23" s="30"/>
      <c r="G23" s="30"/>
      <c r="H23" s="30"/>
    </row>
    <row r="24" ht="25" customHeight="1">
      <c r="A24" s="28"/>
      <c r="B24" s="28"/>
      <c r="C24" s="28"/>
      <c r="D24" s="28"/>
      <c r="E24" s="28"/>
      <c r="F24" s="28"/>
      <c r="G24" s="28"/>
      <c r="H24" s="28"/>
    </row>
    <row r="25" ht="26" customHeight="1">
      <c r="A25" s="30" t="str">
        <v>Grenzen: Bieten prüfen ab &gt; Vertieft prüfen ab; beide zwischen 0 und 100. Gewichte nicht negativ und Summe &gt; 0. Fehlkonfiguration führt zu KLÄREN.</v>
      </c>
      <c r="B25" s="30"/>
      <c r="C25" s="30"/>
      <c r="D25" s="30"/>
      <c r="E25" s="30"/>
      <c r="F25" s="30"/>
      <c r="G25" s="30"/>
      <c r="H25" s="30"/>
    </row>
    <row r="26" ht="26" customHeight="1">
      <c r="A26" s="30"/>
      <c r="B26" s="30"/>
      <c r="C26" s="30"/>
      <c r="D26" s="30"/>
      <c r="E26" s="30"/>
      <c r="F26" s="30"/>
      <c r="G26" s="30"/>
      <c r="H26" s="30"/>
    </row>
    <row r="27" ht="25" customHeight="1">
      <c r="A27" s="28"/>
      <c r="B27" s="28"/>
      <c r="C27" s="28"/>
      <c r="D27" s="28"/>
      <c r="E27" s="28"/>
      <c r="F27" s="28"/>
      <c r="G27" s="28"/>
      <c r="H27" s="28"/>
    </row>
    <row r="28" ht="25" customHeight="1">
      <c r="A28" s="28"/>
      <c r="B28" s="28"/>
      <c r="C28" s="28"/>
      <c r="D28" s="28"/>
      <c r="E28" s="28"/>
      <c r="F28" s="28"/>
      <c r="G28" s="28"/>
      <c r="H28" s="28"/>
    </row>
    <row r="29" ht="25" customHeight="1">
      <c r="A29" s="28"/>
      <c r="B29" s="28"/>
      <c r="C29" s="28"/>
      <c r="D29" s="28"/>
      <c r="E29" s="28"/>
      <c r="F29" s="28"/>
      <c r="G29" s="28"/>
      <c r="H29" s="28"/>
    </row>
    <row r="30" ht="25" customHeight="1">
      <c r="A30" s="28"/>
      <c r="B30" s="28"/>
      <c r="C30" s="28"/>
      <c r="D30" s="28"/>
      <c r="E30" s="28"/>
      <c r="F30" s="28"/>
      <c r="G30" s="28"/>
      <c r="H30" s="28"/>
    </row>
  </sheetData>
  <mergeCells>
    <mergeCell ref="A1:H1"/>
    <mergeCell ref="A2:H2"/>
    <mergeCell ref="D5:H5"/>
    <mergeCell ref="D6:H6"/>
    <mergeCell ref="D7:H7"/>
    <mergeCell ref="D8:H8"/>
    <mergeCell ref="D9:H9"/>
    <mergeCell ref="A16:H17"/>
    <mergeCell ref="A19:H20"/>
    <mergeCell ref="A22:H23"/>
    <mergeCell ref="A25:H26"/>
  </mergeCells>
  <pageMargins left="0.3" right="0.3" top="0.4" bottom="0.4" header="0.15" footer="0.15"/>
  <pageSetup paperSize="8" orientation="landscape" fitToWidth="1" fitToHeight="0" useFirstPageNumber="0" pageOrder="overThenDown"/>
  <headerFooter>
    <oddFooter>&amp;LGEWERKERADAR by Arvaneo · Regeln&amp;RSeite &amp;P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30" hidden="0" customWidth="1"/>
    <col min="2" max="2" width="18" hidden="0" customWidth="1"/>
    <col min="3" max="3" width="18" hidden="0" customWidth="1"/>
    <col min="4" max="4" width="18" hidden="0" customWidth="1"/>
    <col min="5" max="5" width="20" hidden="0" customWidth="1"/>
    <col min="6" max="6" width="20" hidden="0" customWidth="1"/>
    <col min="7" max="7" width="18" hidden="0" customWidth="1"/>
    <col min="8" max="8" width="18" hidden="0" customWidth="1"/>
  </cols>
  <sheetData>
    <row r="1" ht="30" customHeight="1">
      <c r="A1" s="25" t="str">
        <v>GEWERKERADAR by Arvaneo</v>
      </c>
      <c r="B1" s="25"/>
      <c r="C1" s="25"/>
      <c r="D1" s="25"/>
      <c r="E1" s="25"/>
      <c r="F1" s="25"/>
      <c r="G1" s="25"/>
      <c r="H1" s="25"/>
    </row>
    <row r="2" ht="40" customHeight="1">
      <c r="A2" s="26" t="str">
        <v>Entscheidung · leere Eingabe</v>
      </c>
      <c r="B2" s="26"/>
      <c r="C2" s="26"/>
      <c r="D2" s="26"/>
      <c r="E2" s="26"/>
      <c r="F2" s="26"/>
      <c r="G2" s="26"/>
      <c r="H2" s="26"/>
    </row>
    <row r="3" ht="25" customHeight="1">
      <c r="A3" s="28" t="str">
        <v>Auftrag / Los</v>
      </c>
      <c r="B3" s="33"/>
      <c r="C3" s="33"/>
      <c r="D3" s="33"/>
      <c r="E3" s="28" t="str">
        <v>Entscheider</v>
      </c>
      <c r="F3" s="33"/>
      <c r="G3" s="33"/>
      <c r="H3" s="33"/>
    </row>
    <row r="4" ht="30" customHeight="1">
      <c r="A4" s="28" t="str">
        <v>Prüfdatum</v>
      </c>
      <c r="B4" s="35"/>
      <c r="C4" s="30" t="str">
        <v>Nur bestätigte Sachstände verwenden. Freie Eingaben blau; Formeln grau.</v>
      </c>
      <c r="D4" s="30"/>
      <c r="E4" s="30"/>
      <c r="F4" s="30"/>
      <c r="G4" s="30"/>
      <c r="H4" s="30"/>
    </row>
    <row r="5" ht="25" customHeight="1">
      <c r="A5" s="28"/>
      <c r="B5" s="28"/>
      <c r="C5" s="28"/>
      <c r="D5" s="28"/>
      <c r="E5" s="28"/>
      <c r="F5" s="28"/>
      <c r="G5" s="28"/>
      <c r="H5" s="28"/>
    </row>
    <row r="6" ht="38" customHeight="1">
      <c r="A6" s="29" t="str">
        <v>Muss-Prüfung</v>
      </c>
      <c r="B6" s="29" t="str">
        <v>Antwort</v>
      </c>
      <c r="C6" s="29" t="str">
        <v>Begründung / Fundstelle</v>
      </c>
      <c r="D6" s="29" t="str"/>
      <c r="E6" s="29" t="str"/>
      <c r="F6" s="29" t="str"/>
      <c r="G6" s="29" t="str"/>
      <c r="H6" s="29" t="str"/>
    </row>
    <row r="7" ht="40" customHeight="1">
      <c r="A7" s="28" t="str">
        <v>1. Frist und Abgabeweg erfüllbar</v>
      </c>
      <c r="B7" s="33"/>
      <c r="C7" s="33"/>
      <c r="D7" s="33"/>
      <c r="E7" s="33"/>
      <c r="F7" s="33"/>
      <c r="G7" s="33"/>
      <c r="H7" s="33"/>
    </row>
    <row r="8" ht="40" customHeight="1">
      <c r="A8" s="28" t="str">
        <v>2. Eignung / Nachweise erfüllbar</v>
      </c>
      <c r="B8" s="33"/>
      <c r="C8" s="33"/>
      <c r="D8" s="33"/>
      <c r="E8" s="33"/>
      <c r="F8" s="33"/>
      <c r="G8" s="33"/>
      <c r="H8" s="33"/>
    </row>
    <row r="9" ht="40" customHeight="1">
      <c r="A9" s="28" t="str">
        <v>3. Leistung fachlich erfüllbar</v>
      </c>
      <c r="B9" s="33"/>
      <c r="C9" s="33"/>
      <c r="D9" s="33"/>
      <c r="E9" s="33"/>
      <c r="F9" s="33"/>
      <c r="G9" s="33"/>
      <c r="H9" s="33"/>
    </row>
    <row r="10" ht="40" customHeight="1">
      <c r="A10" s="28" t="str">
        <v>4. Personal / Termine gesichert</v>
      </c>
      <c r="B10" s="33"/>
      <c r="C10" s="33"/>
      <c r="D10" s="33"/>
      <c r="E10" s="33"/>
      <c r="F10" s="33"/>
      <c r="G10" s="33"/>
      <c r="H10" s="33"/>
    </row>
    <row r="11" ht="40" customHeight="1">
      <c r="A11" s="28" t="str">
        <v>5. Wesentliche Risiken geklärt</v>
      </c>
      <c r="B11" s="33"/>
      <c r="C11" s="33"/>
      <c r="D11" s="33"/>
      <c r="E11" s="33"/>
      <c r="F11" s="33"/>
      <c r="G11" s="33"/>
      <c r="H11" s="33"/>
    </row>
    <row r="12" ht="25" customHeight="1">
      <c r="A12" s="28"/>
      <c r="B12" s="28"/>
      <c r="C12" s="28"/>
      <c r="D12" s="28"/>
      <c r="E12" s="28"/>
      <c r="F12" s="28"/>
      <c r="G12" s="28"/>
      <c r="H12" s="28"/>
    </row>
    <row r="13" ht="30" customHeight="1">
      <c r="A13" s="29" t="str">
        <v>Kapazität für denselben konkreten Ausführungszeitraum</v>
      </c>
      <c r="B13" s="29"/>
      <c r="C13" s="29"/>
      <c r="D13" s="29"/>
      <c r="E13" s="29"/>
      <c r="F13" s="29"/>
      <c r="G13" s="29"/>
      <c r="H13" s="29"/>
    </row>
    <row r="14" ht="24" customHeight="1">
      <c r="A14" s="28" t="str">
        <v>Zeitraum / Team</v>
      </c>
      <c r="B14" s="33"/>
      <c r="C14" s="33"/>
      <c r="D14" s="33"/>
      <c r="E14" s="27" t="str">
        <v>Freie Stunden nur nach Abzug bestehender Aufträge, Ausfälle und reservierter Zeiten. Zusätzliche Teams erst bei belastbarer Zusage berücksichtigen.</v>
      </c>
      <c r="F14" s="27"/>
      <c r="G14" s="27"/>
      <c r="H14" s="27"/>
    </row>
    <row r="15" ht="24" customHeight="1">
      <c r="A15" s="28" t="str">
        <v>Freie Stunden</v>
      </c>
      <c r="B15" s="36"/>
      <c r="C15" s="28"/>
      <c r="D15" s="28"/>
      <c r="E15" s="27"/>
      <c r="F15" s="27"/>
      <c r="G15" s="27"/>
      <c r="H15" s="27"/>
    </row>
    <row r="16" ht="24" customHeight="1">
      <c r="A16" s="28" t="str">
        <v>Benötigte Stunden</v>
      </c>
      <c r="B16" s="36"/>
      <c r="C16" s="28"/>
      <c r="D16" s="28"/>
      <c r="E16" s="27"/>
      <c r="F16" s="27"/>
      <c r="G16" s="27"/>
      <c r="H16" s="27"/>
    </row>
    <row r="17" ht="24" customHeight="1">
      <c r="A17" s="28" t="str">
        <v>Kapazitätssaldo</v>
      </c>
      <c r="B17" s="37" t="str">
        <f>IF(OR(B15="",B16=""),"",B15-B16)</f>
      </c>
      <c r="C17" s="28"/>
      <c r="D17" s="28"/>
      <c r="E17" s="27"/>
      <c r="F17" s="27"/>
      <c r="G17" s="27"/>
      <c r="H17" s="27"/>
    </row>
    <row r="18" ht="25" customHeight="1">
      <c r="A18" s="28"/>
      <c r="B18" s="28"/>
      <c r="C18" s="28"/>
      <c r="D18" s="28"/>
      <c r="E18" s="28"/>
      <c r="F18" s="28"/>
      <c r="G18" s="28"/>
      <c r="H18" s="28"/>
    </row>
    <row r="19" ht="38" customHeight="1">
      <c r="A19" s="29" t="str">
        <v>Wirtschaftliche Passung</v>
      </c>
      <c r="B19" s="29" t="str">
        <v>Punkte 0–3</v>
      </c>
      <c r="C19" s="29" t="str">
        <v>Gewicht</v>
      </c>
      <c r="D19" s="29" t="str">
        <v>Beitrag</v>
      </c>
      <c r="E19" s="29" t="str">
        <v>Begründung</v>
      </c>
      <c r="F19" s="29" t="str"/>
      <c r="G19" s="29" t="str"/>
      <c r="H19" s="29" t="str"/>
    </row>
    <row r="20" ht="42" customHeight="1">
      <c r="A20" s="28" t="str">
        <v>Kapazitätspuffer</v>
      </c>
      <c r="B20" s="33"/>
      <c r="C20" s="34" t="n">
        <f>'Regeln'!B5</f>
        <v>30</v>
      </c>
      <c r="D20" s="37" t="str">
        <f>IF(B20="","",IF('Regeln'!$B$11&lt;=0,"",B20/'Regeln'!C5*C20/'Regeln'!$B$11*100))</f>
      </c>
      <c r="E20" s="33"/>
      <c r="F20" s="33"/>
      <c r="G20" s="33"/>
      <c r="H20" s="33"/>
    </row>
    <row r="21" ht="42" customHeight="1">
      <c r="A21" s="28" t="str">
        <v>Fahrt / Logistik</v>
      </c>
      <c r="B21" s="33"/>
      <c r="C21" s="34" t="n">
        <f>'Regeln'!B6</f>
        <v>15</v>
      </c>
      <c r="D21" s="37" t="str">
        <f>IF(B21="","",IF('Regeln'!$B$11&lt;=0,"",B21/'Regeln'!C6*C21/'Regeln'!$B$11*100))</f>
      </c>
      <c r="E21" s="33"/>
      <c r="F21" s="33"/>
      <c r="G21" s="33"/>
      <c r="H21" s="33"/>
    </row>
    <row r="22" ht="42" customHeight="1">
      <c r="A22" s="28" t="str">
        <v>Kalkulation / Ertrag</v>
      </c>
      <c r="B22" s="33"/>
      <c r="C22" s="34" t="n">
        <f>'Regeln'!B7</f>
        <v>25</v>
      </c>
      <c r="D22" s="37" t="str">
        <f>IF(B22="","",IF('Regeln'!$B$11&lt;=0,"",B22/'Regeln'!C7*C22/'Regeln'!$B$11*100))</f>
      </c>
      <c r="E22" s="33"/>
      <c r="F22" s="33"/>
      <c r="G22" s="33"/>
      <c r="H22" s="33"/>
    </row>
    <row r="23" ht="42" customHeight="1">
      <c r="A23" s="28" t="str">
        <v>Angebotsaufwand</v>
      </c>
      <c r="B23" s="33"/>
      <c r="C23" s="34" t="n">
        <f>'Regeln'!B8</f>
        <v>15</v>
      </c>
      <c r="D23" s="37" t="str">
        <f>IF(B23="","",IF('Regeln'!$B$11&lt;=0,"",B23/'Regeln'!C8*C23/'Regeln'!$B$11*100))</f>
      </c>
      <c r="E23" s="33"/>
      <c r="F23" s="33"/>
      <c r="G23" s="33"/>
      <c r="H23" s="33"/>
    </row>
    <row r="24" ht="42" customHeight="1">
      <c r="A24" s="28" t="str">
        <v>Strategische Passung</v>
      </c>
      <c r="B24" s="33"/>
      <c r="C24" s="34" t="n">
        <f>'Regeln'!B9</f>
        <v>15</v>
      </c>
      <c r="D24" s="37" t="str">
        <f>IF(B24="","",IF('Regeln'!$B$11&lt;=0,"",B24/'Regeln'!C9*C24/'Regeln'!$B$11*100))</f>
      </c>
      <c r="E24" s="33"/>
      <c r="F24" s="33"/>
      <c r="G24" s="33"/>
      <c r="H24" s="33"/>
    </row>
    <row r="25" ht="25" customHeight="1">
      <c r="A25" s="28"/>
      <c r="B25" s="28"/>
      <c r="C25" s="28"/>
      <c r="D25" s="38"/>
      <c r="E25" s="28"/>
      <c r="F25" s="28"/>
      <c r="G25" s="28"/>
      <c r="H25" s="28"/>
    </row>
    <row r="26" ht="25" customHeight="1">
      <c r="A26" s="28" t="str">
        <v>Punktwert von 100</v>
      </c>
      <c r="B26" s="37" t="str">
        <f>IF(COUNT(B20:B24)&lt;5,"",SUM(D20:D24))</f>
      </c>
      <c r="C26" s="28"/>
      <c r="D26" s="38"/>
      <c r="E26" s="28"/>
      <c r="F26" s="28"/>
      <c r="G26" s="28"/>
      <c r="H26" s="28"/>
    </row>
    <row r="27" ht="25" customHeight="1">
      <c r="A27" s="28"/>
      <c r="B27" s="28"/>
      <c r="C27" s="28"/>
      <c r="D27" s="28"/>
      <c r="E27" s="28"/>
      <c r="F27" s="28"/>
      <c r="G27" s="28"/>
      <c r="H27" s="28"/>
    </row>
    <row r="28" ht="30" customHeight="1">
      <c r="A28" s="39" t="str">
        <v>Bearbeitungsstand</v>
      </c>
      <c r="B28" s="39"/>
      <c r="C28" s="39"/>
      <c r="D28" s="39"/>
      <c r="E28" s="39"/>
      <c r="F28" s="39"/>
      <c r="G28" s="39"/>
      <c r="H28" s="39"/>
    </row>
    <row r="29" ht="25" customHeight="1">
      <c r="A29" s="40" t="str">
        <f>IF(COUNTIF(B7:B11,"Nein")&gt;0,"STOP: Muss-Kriterium nicht erfüllt",IF(OR(COUNTIF(B7:B11,"Ja")&lt;5,COUNTA(C7:C11)&lt;5,B3="",F3="",B4="",B14="",COUNT(B15:B16)&lt;2,B15&lt;0,B16&lt;=0,COUNT(B20:B24)&lt;5,COUNTA(E20:E24)&lt;5,MIN(B20:B24)&lt;0,MAX(B20:B24)&gt;3),"KLÄREN: Angaben oder Muss-Prüfung offen",IF(B17&lt;0,"STOP: Kapazität reicht nicht",IF(OR(COUNT('Regeln'!B5:B9)&lt;5,COUNT('Regeln'!B13:B14)&lt;2,'Regeln'!B11&lt;=0,MIN('Regeln'!B5:B9)&lt;0,'Regeln'!B13&gt;'Regeln'!C5/3*100,'Regeln'!B14&lt;0,'Regeln'!B13&lt;='Regeln'!B14),"KLÄREN: Bewertungsregeln",IF(B26&gt;='Regeln'!B13,"BIETEN PRÜFEN: Entscheidung dokumentieren",IF(B26&gt;='Regeln'!B14,"VERTIEFT PRÜFEN: Wirtschaftlichkeit klären","EHER ABSAGEN: wirtschaftliche Passung gering"))))))</f>
        <v>KLÄREN: Angaben oder Muss-Prüfung offen</v>
      </c>
      <c r="B29" s="41"/>
      <c r="C29" s="41"/>
      <c r="D29" s="41"/>
      <c r="E29" s="41"/>
      <c r="F29" s="41"/>
      <c r="G29" s="41"/>
      <c r="H29" s="41"/>
    </row>
    <row r="30" ht="25" customHeight="1">
      <c r="A30" s="41"/>
      <c r="B30" s="41"/>
      <c r="C30" s="41"/>
      <c r="D30" s="41"/>
      <c r="E30" s="41"/>
      <c r="F30" s="41"/>
      <c r="G30" s="41"/>
      <c r="H30" s="41"/>
    </row>
    <row r="31" ht="25" customHeight="1">
      <c r="A31" s="28"/>
      <c r="B31" s="28"/>
      <c r="C31" s="28"/>
      <c r="D31" s="28"/>
      <c r="E31" s="28"/>
      <c r="F31" s="28"/>
      <c r="G31" s="28"/>
      <c r="H31" s="28"/>
    </row>
    <row r="32" ht="24" customHeight="1">
      <c r="A32" s="42" t="str">
        <v>Endentscheidung / Begründung / Datum: _____________________________________________________________________</v>
      </c>
      <c r="B32" s="42"/>
      <c r="C32" s="42"/>
      <c r="D32" s="42"/>
      <c r="E32" s="42"/>
      <c r="F32" s="42"/>
      <c r="G32" s="42"/>
      <c r="H32" s="42"/>
    </row>
    <row r="33" ht="24" customHeight="1">
      <c r="A33" s="42"/>
      <c r="B33" s="42"/>
      <c r="C33" s="42"/>
      <c r="D33" s="42"/>
      <c r="E33" s="42"/>
      <c r="F33" s="42"/>
      <c r="G33" s="42"/>
      <c r="H33" s="42"/>
    </row>
    <row r="34" ht="25" customHeight="1">
      <c r="A34" s="28"/>
      <c r="B34" s="28"/>
      <c r="C34" s="28"/>
      <c r="D34" s="28"/>
      <c r="E34" s="28"/>
      <c r="F34" s="28"/>
      <c r="G34" s="28"/>
      <c r="H34" s="28"/>
    </row>
    <row r="35" ht="25" customHeight="1">
      <c r="A35" s="28"/>
      <c r="B35" s="28"/>
      <c r="C35" s="28"/>
      <c r="D35" s="28"/>
      <c r="E35" s="28"/>
      <c r="F35" s="28"/>
      <c r="G35" s="28"/>
      <c r="H35" s="28"/>
    </row>
  </sheetData>
  <mergeCells>
    <mergeCell ref="A1:H1"/>
    <mergeCell ref="A2:H2"/>
    <mergeCell ref="B3:D3"/>
    <mergeCell ref="F3:H3"/>
    <mergeCell ref="C4:H4"/>
    <mergeCell ref="C6:H6"/>
    <mergeCell ref="C7:H7"/>
    <mergeCell ref="C8:H8"/>
    <mergeCell ref="C9:H9"/>
    <mergeCell ref="C10:H10"/>
    <mergeCell ref="C11:H11"/>
    <mergeCell ref="A13:H13"/>
    <mergeCell ref="B14:D14"/>
    <mergeCell ref="E14:H17"/>
    <mergeCell ref="E19:H19"/>
    <mergeCell ref="E20:H20"/>
    <mergeCell ref="E21:H21"/>
    <mergeCell ref="E22:H22"/>
    <mergeCell ref="E23:H23"/>
    <mergeCell ref="E24:H24"/>
    <mergeCell ref="A28:H28"/>
    <mergeCell ref="A29:H30"/>
    <mergeCell ref="A32:H33"/>
  </mergeCells>
  <conditionalFormatting sqref="A29:H30">
    <cfRule type="containsText" dxfId="0" priority="1" operator="containsText" text="STOP"/>
    <cfRule type="containsText" dxfId="1" priority="2" operator="containsText" text="KLÄREN"/>
    <cfRule type="containsText" dxfId="2" priority="3" operator="containsText" text="Geprüft"/>
  </conditionalFormatting>
  <dataValidations count="2">
    <dataValidation type="list" sqref="B7:B11" showDropDown="0" showErrorMessage="1" errorStyle="stop" errorTitle="Ungültige Auswahl" error="Bitte einen Wert aus der Auswahlliste verwenden.">
      <formula1>"Ja,Nein,Unklar"</formula1>
    </dataValidation>
    <dataValidation type="list" sqref="B20:B24" showDropDown="0" showErrorMessage="1" errorStyle="stop" errorTitle="Ungültige Auswahl" error="Bitte einen Wert aus der Auswahlliste verwenden.">
      <formula1>"0,1,2,3"</formula1>
    </dataValidation>
  </dataValidations>
  <pageMargins left="0.3" right="0.3" top="0.4" bottom="0.4" header="0.15" footer="0.15"/>
  <pageSetup paperSize="8" orientation="landscape" fitToWidth="1" fitToHeight="1" useFirstPageNumber="0" pageOrder="overThenDown"/>
  <headerFooter>
    <oddFooter>&amp;LGEWERKERADAR by Arvaneo · Eingabe&amp;RSeite &amp;P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30" hidden="0" customWidth="1"/>
    <col min="2" max="2" width="18" hidden="0" customWidth="1"/>
    <col min="3" max="3" width="18" hidden="0" customWidth="1"/>
    <col min="4" max="4" width="18" hidden="0" customWidth="1"/>
    <col min="5" max="5" width="20" hidden="0" customWidth="1"/>
    <col min="6" max="6" width="20" hidden="0" customWidth="1"/>
    <col min="7" max="7" width="18" hidden="0" customWidth="1"/>
    <col min="8" max="8" width="18" hidden="0" customWidth="1"/>
  </cols>
  <sheetData>
    <row r="1" ht="30" customHeight="1">
      <c r="A1" s="25" t="str">
        <v>GEWERKERADAR by Arvaneo</v>
      </c>
      <c r="B1" s="25"/>
      <c r="C1" s="25"/>
      <c r="D1" s="25"/>
      <c r="E1" s="25"/>
      <c r="F1" s="25"/>
      <c r="G1" s="25"/>
      <c r="H1" s="25"/>
    </row>
    <row r="2" ht="40" customHeight="1">
      <c r="A2" s="26" t="str">
        <v>Entscheidung · FIKTIVES BEISPIEL</v>
      </c>
      <c r="B2" s="26"/>
      <c r="C2" s="26"/>
      <c r="D2" s="26"/>
      <c r="E2" s="26"/>
      <c r="F2" s="26"/>
      <c r="G2" s="26"/>
      <c r="H2" s="26"/>
    </row>
    <row r="3" ht="25" customHeight="1">
      <c r="A3" s="28" t="str">
        <v>Auftrag / Los</v>
      </c>
      <c r="B3" s="33" t="str">
        <v>Beispiel: Elektroinstallation Werkstatt</v>
      </c>
      <c r="C3" s="33"/>
      <c r="D3" s="33"/>
      <c r="E3" s="28" t="str">
        <v>Entscheider</v>
      </c>
      <c r="F3" s="33" t="str">
        <v>Beispiel-Betriebsleitung</v>
      </c>
      <c r="G3" s="33"/>
      <c r="H3" s="33"/>
    </row>
    <row r="4" ht="30" customHeight="1">
      <c r="A4" s="28" t="str">
        <v>Prüfdatum</v>
      </c>
      <c r="B4" s="35" t="n">
        <v>46273</v>
      </c>
      <c r="C4" s="30" t="str">
        <v>Nur bestätigte Sachstände verwenden. Freie Eingaben blau; Formeln grau.</v>
      </c>
      <c r="D4" s="30"/>
      <c r="E4" s="30"/>
      <c r="F4" s="30"/>
      <c r="G4" s="30"/>
      <c r="H4" s="30"/>
    </row>
    <row r="5" ht="25" customHeight="1">
      <c r="A5" s="28"/>
      <c r="B5" s="28"/>
      <c r="C5" s="28"/>
      <c r="D5" s="28"/>
      <c r="E5" s="28"/>
      <c r="F5" s="28"/>
      <c r="G5" s="28"/>
      <c r="H5" s="28"/>
    </row>
    <row r="6" ht="38" customHeight="1">
      <c r="A6" s="29" t="str">
        <v>Muss-Prüfung</v>
      </c>
      <c r="B6" s="29" t="str">
        <v>Antwort</v>
      </c>
      <c r="C6" s="29" t="str">
        <v>Begründung / Fundstelle</v>
      </c>
      <c r="D6" s="29" t="str"/>
      <c r="E6" s="29" t="str"/>
      <c r="F6" s="29" t="str"/>
      <c r="G6" s="29" t="str"/>
      <c r="H6" s="29" t="str"/>
    </row>
    <row r="7" ht="40" customHeight="1">
      <c r="A7" s="28" t="str">
        <v>1. Frist und Abgabeweg erfüllbar</v>
      </c>
      <c r="B7" s="33" t="str">
        <v>Ja</v>
      </c>
      <c r="C7" s="33" t="str">
        <v>Portalzugang und Formate fiktiv geprüft</v>
      </c>
      <c r="D7" s="33"/>
      <c r="E7" s="33"/>
      <c r="F7" s="33"/>
      <c r="G7" s="33"/>
      <c r="H7" s="33"/>
    </row>
    <row r="8" ht="40" customHeight="1">
      <c r="A8" s="28" t="str">
        <v>2. Eignung / Nachweise erfüllbar</v>
      </c>
      <c r="B8" s="33" t="str">
        <v>Nein</v>
      </c>
      <c r="C8" s="33" t="str">
        <v>Geforderte vergleichbare Referenz fehlt</v>
      </c>
      <c r="D8" s="33"/>
      <c r="E8" s="33"/>
      <c r="F8" s="33"/>
      <c r="G8" s="33"/>
      <c r="H8" s="33"/>
    </row>
    <row r="9" ht="40" customHeight="1">
      <c r="A9" s="28" t="str">
        <v>3. Leistung fachlich erfüllbar</v>
      </c>
      <c r="B9" s="33" t="str">
        <v>Ja</v>
      </c>
      <c r="C9" s="33" t="str">
        <v>Gewerk und Fachpersonal vorhanden</v>
      </c>
      <c r="D9" s="33"/>
      <c r="E9" s="33"/>
      <c r="F9" s="33"/>
      <c r="G9" s="33"/>
      <c r="H9" s="33"/>
    </row>
    <row r="10" ht="40" customHeight="1">
      <c r="A10" s="28" t="str">
        <v>4. Personal / Termine gesichert</v>
      </c>
      <c r="B10" s="33" t="str">
        <v>Ja</v>
      </c>
      <c r="C10" s="33" t="str">
        <v>Fiktive Dispositionsplanung geprüft</v>
      </c>
      <c r="D10" s="33"/>
      <c r="E10" s="33"/>
      <c r="F10" s="33"/>
      <c r="G10" s="33"/>
      <c r="H10" s="33"/>
    </row>
    <row r="11" ht="40" customHeight="1">
      <c r="A11" s="28" t="str">
        <v>5. Wesentliche Risiken geklärt</v>
      </c>
      <c r="B11" s="33" t="str">
        <v>Ja</v>
      </c>
      <c r="C11" s="33" t="str">
        <v>Schnittstellen anhand Beispielunterlagen geklärt</v>
      </c>
      <c r="D11" s="33"/>
      <c r="E11" s="33"/>
      <c r="F11" s="33"/>
      <c r="G11" s="33"/>
      <c r="H11" s="33"/>
    </row>
    <row r="12" ht="25" customHeight="1">
      <c r="A12" s="28"/>
      <c r="B12" s="28"/>
      <c r="C12" s="28"/>
      <c r="D12" s="28"/>
      <c r="E12" s="28"/>
      <c r="F12" s="28"/>
      <c r="G12" s="28"/>
      <c r="H12" s="28"/>
    </row>
    <row r="13" ht="30" customHeight="1">
      <c r="A13" s="29" t="str">
        <v>Kapazität für denselben konkreten Ausführungszeitraum</v>
      </c>
      <c r="B13" s="29"/>
      <c r="C13" s="29"/>
      <c r="D13" s="29"/>
      <c r="E13" s="29"/>
      <c r="F13" s="29"/>
      <c r="G13" s="29"/>
      <c r="H13" s="29"/>
    </row>
    <row r="14" ht="24" customHeight="1">
      <c r="A14" s="28" t="str">
        <v>Zeitraum / Team</v>
      </c>
      <c r="B14" s="33" t="str">
        <v>01.–30.11.2026 / Team A (fiktiv)</v>
      </c>
      <c r="C14" s="33"/>
      <c r="D14" s="33"/>
      <c r="E14" s="27" t="str">
        <v>Freie Stunden nur nach Abzug bestehender Aufträge, Ausfälle und reservierter Zeiten. Zusätzliche Teams erst bei belastbarer Zusage berücksichtigen.</v>
      </c>
      <c r="F14" s="27"/>
      <c r="G14" s="27"/>
      <c r="H14" s="27"/>
    </row>
    <row r="15" ht="24" customHeight="1">
      <c r="A15" s="28" t="str">
        <v>Freie Stunden</v>
      </c>
      <c r="B15" s="36" t="n">
        <v>260</v>
      </c>
      <c r="C15" s="28"/>
      <c r="D15" s="28"/>
      <c r="E15" s="27"/>
      <c r="F15" s="27"/>
      <c r="G15" s="27"/>
      <c r="H15" s="27"/>
    </row>
    <row r="16" ht="24" customHeight="1">
      <c r="A16" s="28" t="str">
        <v>Benötigte Stunden</v>
      </c>
      <c r="B16" s="36" t="n">
        <v>210</v>
      </c>
      <c r="C16" s="28"/>
      <c r="D16" s="28"/>
      <c r="E16" s="27"/>
      <c r="F16" s="27"/>
      <c r="G16" s="27"/>
      <c r="H16" s="27"/>
    </row>
    <row r="17" ht="24" customHeight="1">
      <c r="A17" s="28" t="str">
        <v>Kapazitätssaldo</v>
      </c>
      <c r="B17" s="37" t="n">
        <f>IF(OR(B15="",B16=""),"",B15-B16)</f>
        <v>50</v>
      </c>
      <c r="C17" s="28"/>
      <c r="D17" s="28"/>
      <c r="E17" s="27"/>
      <c r="F17" s="27"/>
      <c r="G17" s="27"/>
      <c r="H17" s="27"/>
    </row>
    <row r="18" ht="25" customHeight="1">
      <c r="A18" s="28"/>
      <c r="B18" s="28"/>
      <c r="C18" s="28"/>
      <c r="D18" s="28"/>
      <c r="E18" s="28"/>
      <c r="F18" s="28"/>
      <c r="G18" s="28"/>
      <c r="H18" s="28"/>
    </row>
    <row r="19" ht="38" customHeight="1">
      <c r="A19" s="29" t="str">
        <v>Wirtschaftliche Passung</v>
      </c>
      <c r="B19" s="29" t="str">
        <v>Punkte 0–3</v>
      </c>
      <c r="C19" s="29" t="str">
        <v>Gewicht</v>
      </c>
      <c r="D19" s="29" t="str">
        <v>Beitrag</v>
      </c>
      <c r="E19" s="29" t="str">
        <v>Begründung</v>
      </c>
      <c r="F19" s="29" t="str"/>
      <c r="G19" s="29" t="str"/>
      <c r="H19" s="29" t="str"/>
    </row>
    <row r="20" ht="42" customHeight="1">
      <c r="A20" s="28" t="str">
        <v>Kapazitätspuffer</v>
      </c>
      <c r="B20" s="33" t="n">
        <v>2</v>
      </c>
      <c r="C20" s="34" t="n">
        <f>'Regeln'!B5</f>
        <v>30</v>
      </c>
      <c r="D20" s="37" t="n">
        <f>IF(B20="","",IF('Regeln'!$B$11&lt;=0,"",B20/'Regeln'!C5*C20/'Regeln'!$B$11*100))</f>
        <v>20</v>
      </c>
      <c r="E20" s="33" t="str">
        <v>50 Stunden Puffer</v>
      </c>
      <c r="F20" s="33"/>
      <c r="G20" s="33"/>
      <c r="H20" s="33"/>
    </row>
    <row r="21" ht="42" customHeight="1">
      <c r="A21" s="28" t="str">
        <v>Fahrt / Logistik</v>
      </c>
      <c r="B21" s="33" t="n">
        <v>3</v>
      </c>
      <c r="C21" s="34" t="n">
        <f>'Regeln'!B6</f>
        <v>15</v>
      </c>
      <c r="D21" s="37" t="n">
        <f>IF(B21="","",IF('Regeln'!$B$11&lt;=0,"",B21/'Regeln'!C6*C21/'Regeln'!$B$11*100))</f>
        <v>15</v>
      </c>
      <c r="E21" s="33" t="str">
        <v>Kurze Beispielanreise</v>
      </c>
      <c r="F21" s="33"/>
      <c r="G21" s="33"/>
      <c r="H21" s="33"/>
    </row>
    <row r="22" ht="42" customHeight="1">
      <c r="A22" s="28" t="str">
        <v>Kalkulation / Ertrag</v>
      </c>
      <c r="B22" s="33" t="n">
        <v>3</v>
      </c>
      <c r="C22" s="34" t="n">
        <f>'Regeln'!B7</f>
        <v>25</v>
      </c>
      <c r="D22" s="37" t="n">
        <f>IF(B22="","",IF('Regeln'!$B$11&lt;=0,"",B22/'Regeln'!C7*C22/'Regeln'!$B$11*100))</f>
        <v>25</v>
      </c>
      <c r="E22" s="33" t="str">
        <v>Kalkulation im Beispiel tragfähig</v>
      </c>
      <c r="F22" s="33"/>
      <c r="G22" s="33"/>
      <c r="H22" s="33"/>
    </row>
    <row r="23" ht="42" customHeight="1">
      <c r="A23" s="28" t="str">
        <v>Angebotsaufwand</v>
      </c>
      <c r="B23" s="33" t="n">
        <v>2</v>
      </c>
      <c r="C23" s="34" t="n">
        <f>'Regeln'!B8</f>
        <v>15</v>
      </c>
      <c r="D23" s="37" t="n">
        <f>IF(B23="","",IF('Regeln'!$B$11&lt;=0,"",B23/'Regeln'!C8*C23/'Regeln'!$B$11*100))</f>
        <v>10</v>
      </c>
      <c r="E23" s="33" t="str">
        <v>Angebot benötigt einen Arbeitstag</v>
      </c>
      <c r="F23" s="33"/>
      <c r="G23" s="33"/>
      <c r="H23" s="33"/>
    </row>
    <row r="24" ht="42" customHeight="1">
      <c r="A24" s="28" t="str">
        <v>Strategische Passung</v>
      </c>
      <c r="B24" s="33" t="n">
        <v>3</v>
      </c>
      <c r="C24" s="34" t="n">
        <f>'Regeln'!B9</f>
        <v>15</v>
      </c>
      <c r="D24" s="37" t="n">
        <f>IF(B24="","",IF('Regeln'!$B$11&lt;=0,"",B24/'Regeln'!C9*C24/'Regeln'!$B$11*100))</f>
        <v>15</v>
      </c>
      <c r="E24" s="33" t="str">
        <v>Passendes Elektroprojekt</v>
      </c>
      <c r="F24" s="33"/>
      <c r="G24" s="33"/>
      <c r="H24" s="33"/>
    </row>
    <row r="25" ht="25" customHeight="1">
      <c r="A25" s="28"/>
      <c r="B25" s="28"/>
      <c r="C25" s="28"/>
      <c r="D25" s="38"/>
      <c r="E25" s="28"/>
      <c r="F25" s="28"/>
      <c r="G25" s="28"/>
      <c r="H25" s="28"/>
    </row>
    <row r="26" ht="25" customHeight="1">
      <c r="A26" s="28" t="str">
        <v>Punktwert von 100</v>
      </c>
      <c r="B26" s="37" t="n">
        <f>IF(COUNT(B20:B24)&lt;5,"",SUM(D20:D24))</f>
        <v>85</v>
      </c>
      <c r="C26" s="28"/>
      <c r="D26" s="38"/>
      <c r="E26" s="28"/>
      <c r="F26" s="28"/>
      <c r="G26" s="28"/>
      <c r="H26" s="28"/>
    </row>
    <row r="27" ht="25" customHeight="1">
      <c r="A27" s="28"/>
      <c r="B27" s="28"/>
      <c r="C27" s="28"/>
      <c r="D27" s="28"/>
      <c r="E27" s="28"/>
      <c r="F27" s="28"/>
      <c r="G27" s="28"/>
      <c r="H27" s="28"/>
    </row>
    <row r="28" ht="30" customHeight="1">
      <c r="A28" s="39" t="str">
        <v>Bearbeitungsstand</v>
      </c>
      <c r="B28" s="39"/>
      <c r="C28" s="39"/>
      <c r="D28" s="39"/>
      <c r="E28" s="39"/>
      <c r="F28" s="39"/>
      <c r="G28" s="39"/>
      <c r="H28" s="39"/>
    </row>
    <row r="29" ht="25" customHeight="1">
      <c r="A29" s="40" t="str">
        <f>IF(COUNTIF(B7:B11,"Nein")&gt;0,"STOP: Muss-Kriterium nicht erfüllt",IF(OR(COUNTIF(B7:B11,"Ja")&lt;5,COUNTA(C7:C11)&lt;5,B3="",F3="",B4="",B14="",COUNT(B15:B16)&lt;2,B15&lt;0,B16&lt;=0,COUNT(B20:B24)&lt;5,COUNTA(E20:E24)&lt;5,MIN(B20:B24)&lt;0,MAX(B20:B24)&gt;3),"KLÄREN: Angaben oder Muss-Prüfung offen",IF(B17&lt;0,"STOP: Kapazität reicht nicht",IF(OR(COUNT('Regeln'!B5:B9)&lt;5,COUNT('Regeln'!B13:B14)&lt;2,'Regeln'!B11&lt;=0,MIN('Regeln'!B5:B9)&lt;0,'Regeln'!B13&gt;'Regeln'!C5/3*100,'Regeln'!B14&lt;0,'Regeln'!B13&lt;='Regeln'!B14),"KLÄREN: Bewertungsregeln",IF(B26&gt;='Regeln'!B13,"BIETEN PRÜFEN: Entscheidung dokumentieren",IF(B26&gt;='Regeln'!B14,"VERTIEFT PRÜFEN: Wirtschaftlichkeit klären","EHER ABSAGEN: wirtschaftliche Passung gering"))))))</f>
        <v>STOP: Muss-Kriterium nicht erfüllt</v>
      </c>
      <c r="B29" s="41"/>
      <c r="C29" s="41"/>
      <c r="D29" s="41"/>
      <c r="E29" s="41"/>
      <c r="F29" s="41"/>
      <c r="G29" s="41"/>
      <c r="H29" s="41"/>
    </row>
    <row r="30" ht="25" customHeight="1">
      <c r="A30" s="41"/>
      <c r="B30" s="41"/>
      <c r="C30" s="41"/>
      <c r="D30" s="41"/>
      <c r="E30" s="41"/>
      <c r="F30" s="41"/>
      <c r="G30" s="41"/>
      <c r="H30" s="41"/>
    </row>
    <row r="31" ht="25" customHeight="1">
      <c r="A31" s="28"/>
      <c r="B31" s="28"/>
      <c r="C31" s="28"/>
      <c r="D31" s="28"/>
      <c r="E31" s="28"/>
      <c r="F31" s="28"/>
      <c r="G31" s="28"/>
      <c r="H31" s="28"/>
    </row>
    <row r="32" ht="24" customHeight="1">
      <c r="A32" s="42" t="str">
        <v>Endentscheidung / Begründung / Datum: _____________________________________________________________________</v>
      </c>
      <c r="B32" s="42"/>
      <c r="C32" s="42"/>
      <c r="D32" s="42"/>
      <c r="E32" s="42"/>
      <c r="F32" s="42"/>
      <c r="G32" s="42"/>
      <c r="H32" s="42"/>
    </row>
    <row r="33" ht="24" customHeight="1">
      <c r="A33" s="42"/>
      <c r="B33" s="42"/>
      <c r="C33" s="42"/>
      <c r="D33" s="42"/>
      <c r="E33" s="42"/>
      <c r="F33" s="42"/>
      <c r="G33" s="42"/>
      <c r="H33" s="42"/>
    </row>
    <row r="34" ht="25" customHeight="1">
      <c r="A34" s="28"/>
      <c r="B34" s="28"/>
      <c r="C34" s="28"/>
      <c r="D34" s="28"/>
      <c r="E34" s="28"/>
      <c r="F34" s="28"/>
      <c r="G34" s="28"/>
      <c r="H34" s="28"/>
    </row>
    <row r="35" ht="25" customHeight="1">
      <c r="A35" s="28"/>
      <c r="B35" s="28"/>
      <c r="C35" s="28"/>
      <c r="D35" s="28"/>
      <c r="E35" s="28"/>
      <c r="F35" s="28"/>
      <c r="G35" s="28"/>
      <c r="H35" s="28"/>
    </row>
  </sheetData>
  <mergeCells>
    <mergeCell ref="A1:H1"/>
    <mergeCell ref="A2:H2"/>
    <mergeCell ref="B3:D3"/>
    <mergeCell ref="F3:H3"/>
    <mergeCell ref="C4:H4"/>
    <mergeCell ref="C6:H6"/>
    <mergeCell ref="C7:H7"/>
    <mergeCell ref="C8:H8"/>
    <mergeCell ref="C9:H9"/>
    <mergeCell ref="C10:H10"/>
    <mergeCell ref="C11:H11"/>
    <mergeCell ref="A13:H13"/>
    <mergeCell ref="B14:D14"/>
    <mergeCell ref="E14:H17"/>
    <mergeCell ref="E19:H19"/>
    <mergeCell ref="E20:H20"/>
    <mergeCell ref="E21:H21"/>
    <mergeCell ref="E22:H22"/>
    <mergeCell ref="E23:H23"/>
    <mergeCell ref="E24:H24"/>
    <mergeCell ref="A28:H28"/>
    <mergeCell ref="A29:H30"/>
    <mergeCell ref="A32:H33"/>
  </mergeCells>
  <conditionalFormatting sqref="A29:H30">
    <cfRule type="containsText" dxfId="3" priority="1" operator="containsText" text="STOP"/>
    <cfRule type="containsText" dxfId="4" priority="2" operator="containsText" text="KLÄREN"/>
    <cfRule type="containsText" dxfId="5" priority="3" operator="containsText" text="Geprüft"/>
  </conditionalFormatting>
  <dataValidations count="2">
    <dataValidation type="list" sqref="B7:B11" showDropDown="0" showErrorMessage="1" errorStyle="stop" errorTitle="Ungültige Auswahl" error="Bitte einen Wert aus der Auswahlliste verwenden.">
      <formula1>"Ja,Nein,Unklar"</formula1>
    </dataValidation>
    <dataValidation type="list" sqref="B20:B24" showDropDown="0" showErrorMessage="1" errorStyle="stop" errorTitle="Ungültige Auswahl" error="Bitte einen Wert aus der Auswahlliste verwenden.">
      <formula1>"0,1,2,3"</formula1>
    </dataValidation>
  </dataValidations>
  <pageMargins left="0.3" right="0.3" top="0.4" bottom="0.4" header="0.15" footer="0.15"/>
  <pageSetup paperSize="8" orientation="landscape" fitToWidth="1" fitToHeight="1" useFirstPageNumber="0" pageOrder="overThenDown"/>
  <headerFooter>
    <oddFooter>&amp;LGEWERKERADAR by Arvaneo · Beispiel&amp;RSeite &amp;P</oddFooter>
  </headerFooter>
</worksheet>
</file>